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2"/>
  </bookViews>
  <sheets>
    <sheet name="OPĆI DIO" sheetId="1" r:id="rId1"/>
    <sheet name="PRIHODI" sheetId="2" r:id="rId2"/>
    <sheet name="RASHODI I IZDACI" sheetId="3" r:id="rId3"/>
  </sheets>
  <definedNames>
    <definedName name="_xlnm.Print_Area" localSheetId="0">'OPĆI DIO'!$A$2:$H$27</definedName>
    <definedName name="_xlnm.Print_Area" localSheetId="1">'PRIHODI'!$A$1:$H$22</definedName>
  </definedNames>
  <calcPr fullCalcOnLoad="1"/>
</workbook>
</file>

<file path=xl/sharedStrings.xml><?xml version="1.0" encoding="utf-8"?>
<sst xmlns="http://schemas.openxmlformats.org/spreadsheetml/2006/main" count="427" uniqueCount="161">
  <si>
    <t>PRIHODI POSLOVANJA</t>
  </si>
  <si>
    <t>RASHODI  POSLOVANJA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</si>
  <si>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</si>
  <si>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</si>
  <si>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</si>
  <si>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</si>
  <si>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kunama</t>
  </si>
  <si>
    <t>Izvor prihoda i primitaka</t>
  </si>
  <si>
    <t>Oznaka                           rač.iz                                      računskog                                         plana</t>
  </si>
  <si>
    <t>Prihodi od nefinancijske imovine i nadoknade šteta s osnova osiguranja</t>
  </si>
  <si>
    <t>Namjenski primici od zaduživanja</t>
  </si>
  <si>
    <t>Ukupno (po izvorima)</t>
  </si>
  <si>
    <t>Šifra</t>
  </si>
  <si>
    <t>Ostali rashodi za zaposlene</t>
  </si>
  <si>
    <t>Doprinosi na plaće</t>
  </si>
  <si>
    <t>Naknade troškova zaposlenima</t>
  </si>
  <si>
    <t>Rashodi za materijal i energiju</t>
  </si>
  <si>
    <t>Rashodi za usluge</t>
  </si>
  <si>
    <t>Ostali nespomenuti rashodi poslovanja</t>
  </si>
  <si>
    <t>Ostali financijski rashodi</t>
  </si>
  <si>
    <t>Postrojenja i oprema</t>
  </si>
  <si>
    <t>Knjige, umjetnička djela i ostale izložbene vrijednosti</t>
  </si>
  <si>
    <t>OPĆI DIO</t>
  </si>
  <si>
    <t>PRIHODI OD PRODAJE NEFINANCIJSKE IMOVINE</t>
  </si>
  <si>
    <t>Prihodi od prodaje  nefinancijske imovine i nadoknade šteta s osnova osiguranja</t>
  </si>
  <si>
    <t>RASHODI ZA NABAVU NEFINANCIJSKE IMOVINE</t>
  </si>
  <si>
    <t>Indeks (Izvršenje/Plan*100)</t>
  </si>
  <si>
    <t>54</t>
  </si>
  <si>
    <t>Program: FINANCIRANJE ZAKONSKOG STANDARDA U ŠKOLAMA</t>
  </si>
  <si>
    <t>A 540001</t>
  </si>
  <si>
    <t>Financiranje materijalnih rashoda</t>
  </si>
  <si>
    <t>311</t>
  </si>
  <si>
    <t>Plaće</t>
  </si>
  <si>
    <t>312</t>
  </si>
  <si>
    <t>313</t>
  </si>
  <si>
    <t>321</t>
  </si>
  <si>
    <t>322</t>
  </si>
  <si>
    <t>323</t>
  </si>
  <si>
    <t>324</t>
  </si>
  <si>
    <t>Naknade troškova osobama izvan radnog odnosa</t>
  </si>
  <si>
    <t>329</t>
  </si>
  <si>
    <t>343</t>
  </si>
  <si>
    <t>422</t>
  </si>
  <si>
    <t>424</t>
  </si>
  <si>
    <t>426</t>
  </si>
  <si>
    <t>Nematerijalna proizvedena imovina</t>
  </si>
  <si>
    <t>451</t>
  </si>
  <si>
    <t>Dodatna ulaganja na građevinskim objektima</t>
  </si>
  <si>
    <t>A 540003</t>
  </si>
  <si>
    <t>Održavanje i opremanje OŠ</t>
  </si>
  <si>
    <t>421</t>
  </si>
  <si>
    <t>Građevinski objekti</t>
  </si>
  <si>
    <t>452</t>
  </si>
  <si>
    <t>Dodatna ulaganja na postrojenjima i opremi</t>
  </si>
  <si>
    <t>A 540020</t>
  </si>
  <si>
    <t>Otplata zajmova za izgradnju škola</t>
  </si>
  <si>
    <t>544</t>
  </si>
  <si>
    <t>Otplata glavnice primljenih kredita i zajmovaod kreditnih i ostalih financijskih institucija izvan javnog sektora</t>
  </si>
  <si>
    <t>55</t>
  </si>
  <si>
    <t>Program: PROGRAMI U OSNOVNIM ŠKOLAMA IZNAD STANDARDA</t>
  </si>
  <si>
    <t>A 550001</t>
  </si>
  <si>
    <t>Produženi boravak</t>
  </si>
  <si>
    <t>A 550003</t>
  </si>
  <si>
    <t>Program rada s darovitim učenicima</t>
  </si>
  <si>
    <t>A 550004</t>
  </si>
  <si>
    <t>Prehrana učenika</t>
  </si>
  <si>
    <t>A 550008</t>
  </si>
  <si>
    <t>Maturalna putovanja</t>
  </si>
  <si>
    <t>A 550011</t>
  </si>
  <si>
    <t>Stručno usavršavanje nastavnika</t>
  </si>
  <si>
    <t>A 550012</t>
  </si>
  <si>
    <t>Športske aktivnosti učenika</t>
  </si>
  <si>
    <t>A 550013</t>
  </si>
  <si>
    <t>Školske manifestacije i ostali programi</t>
  </si>
  <si>
    <t>A 550014</t>
  </si>
  <si>
    <t>Održavanje objekata osnovnih škola</t>
  </si>
  <si>
    <t>A 550018</t>
  </si>
  <si>
    <t>Projekt EU -ERASMUS</t>
  </si>
  <si>
    <t>A 550019</t>
  </si>
  <si>
    <t>Projekt EU -ERASMUS KA 219-SL101</t>
  </si>
  <si>
    <t>A 550020</t>
  </si>
  <si>
    <t>Dodatne i dopunske aktivnosti</t>
  </si>
  <si>
    <t>A 550021</t>
  </si>
  <si>
    <t>Projekt EU -ERASMUS KA 219-IT02</t>
  </si>
  <si>
    <t>TP 550023</t>
  </si>
  <si>
    <t>Projekt  E-Twinning</t>
  </si>
  <si>
    <t>TP 550024</t>
  </si>
  <si>
    <t>Školski medeni dan</t>
  </si>
  <si>
    <t>TP 550025</t>
  </si>
  <si>
    <t>Školsko mlijeko</t>
  </si>
  <si>
    <t>TP 550026</t>
  </si>
  <si>
    <t>Školsko voće</t>
  </si>
  <si>
    <t>TP 550027</t>
  </si>
  <si>
    <t>Lijepa naša</t>
  </si>
  <si>
    <t>TP 550028</t>
  </si>
  <si>
    <t>K2 - Connected with the Environment</t>
  </si>
  <si>
    <t>TP 550029</t>
  </si>
  <si>
    <t>K1- Španjolska</t>
  </si>
  <si>
    <t>TP 550031</t>
  </si>
  <si>
    <t>Pilot projekt "E-škole"</t>
  </si>
  <si>
    <t>TP 550033</t>
  </si>
  <si>
    <t>Igrifikacijom do boljih rezultata HR</t>
  </si>
  <si>
    <t>TP 550034</t>
  </si>
  <si>
    <t>"Together we inovate - Cipar"</t>
  </si>
  <si>
    <t>A 550035</t>
  </si>
  <si>
    <t>Opremanje osnovih škola</t>
  </si>
  <si>
    <t>TP 550036</t>
  </si>
  <si>
    <t>Škola za život</t>
  </si>
  <si>
    <t>A 550050</t>
  </si>
  <si>
    <t>342</t>
  </si>
  <si>
    <t>Kamate za primljene kredite i zajmove</t>
  </si>
  <si>
    <t>08</t>
  </si>
  <si>
    <t>Program: SUFINANCIRANJE PROJEKATA EU - DRUŠTVENE DJELATNOSTI</t>
  </si>
  <si>
    <t>UKUPNO</t>
  </si>
  <si>
    <t>(2-8)</t>
  </si>
  <si>
    <t>Ravnatelj</t>
  </si>
  <si>
    <t>Prilog: Obrazloženje prihoda</t>
  </si>
  <si>
    <t xml:space="preserve">Prilog: </t>
  </si>
  <si>
    <t>Obrazloženje izvršenja programa i aktivnosti</t>
  </si>
  <si>
    <t>Obrazloženje viška/manjka te dostavu odluke o raspodjeli rezultata</t>
  </si>
  <si>
    <t>Prilog:</t>
  </si>
  <si>
    <t>Obrazloženje rashoda</t>
  </si>
  <si>
    <t>VII. OSNOVNA ŠKOLA VARAŽDIN</t>
  </si>
  <si>
    <t>IZVRŠENJE PRIHODA I PRIMITAKA VII. OSNOVNA ŠKOLA VARAŽDIN</t>
  </si>
  <si>
    <t>MANJAK IZ PRETHODNE(IH) GODINE KOJI ĆE SE POKRITI/RASPOREDITI</t>
  </si>
  <si>
    <t>RAZLIKA - MANJAK</t>
  </si>
  <si>
    <t>UKUPAN DONOS VIŠKA IZ PRETHODNE(IH) GODINA</t>
  </si>
  <si>
    <t>TP 550038</t>
  </si>
  <si>
    <t>Drugi obrazovni materijali za učenike OŠ</t>
  </si>
  <si>
    <t>Ostale naknade građanima i kućanstvima iz proračuna</t>
  </si>
  <si>
    <t>TP 550039</t>
  </si>
  <si>
    <t>Udžbenici za učenike osnovnih škola</t>
  </si>
  <si>
    <t xml:space="preserve">PRIHODI UKUPNO </t>
  </si>
  <si>
    <t>RASHODI UKUPNO</t>
  </si>
  <si>
    <t>Pomoći (izvor 21,22)</t>
  </si>
  <si>
    <t>Donacije (izvor 301)</t>
  </si>
  <si>
    <t>Vlastiti prihodi (71,72)</t>
  </si>
  <si>
    <t>Prihodi za posebne namjene (402)</t>
  </si>
  <si>
    <t>Pomoći (21,22)</t>
  </si>
  <si>
    <t>Donacije (301)</t>
  </si>
  <si>
    <t>Opći prihodi i primici (12,11,14)</t>
  </si>
  <si>
    <t>Program: Plaće i materijalna prava</t>
  </si>
  <si>
    <t>A 510001</t>
  </si>
  <si>
    <t>Plaće za djelatnike osnovnih škola iz državnog proračuna</t>
  </si>
  <si>
    <t>Vlastiti prihodi (izvor 71,72)</t>
  </si>
  <si>
    <t>Prihodi za posebne namjene (izvor 402)</t>
  </si>
  <si>
    <t>Ukupno rashodi i izdaci za 2021.</t>
  </si>
  <si>
    <t>TP 080016</t>
  </si>
  <si>
    <t>Projekt PONOS II- POmoćnika u Nastavi -  OSigurajmo učenicima s teškoćama u razvoju</t>
  </si>
  <si>
    <t>TP 080017</t>
  </si>
  <si>
    <t>SPAS V</t>
  </si>
  <si>
    <t>Opći prihodi i primici (izvor 11,12,14)</t>
  </si>
  <si>
    <t>Plan za 2022.</t>
  </si>
  <si>
    <t>Izvršenje za 2022.</t>
  </si>
  <si>
    <t>2022.</t>
  </si>
  <si>
    <t>Ukupno prihodi i primici za 2022.</t>
  </si>
  <si>
    <t>IZVRŠENJE RASHODA I IZDATAKA  1.1. - 30. 6.2022.</t>
  </si>
  <si>
    <t>Plan 2022.</t>
  </si>
  <si>
    <t>A 550052</t>
  </si>
  <si>
    <t>Psiholozi u osnovnim školama</t>
  </si>
  <si>
    <t>POLUGODIŠNJI IZVJEŠTAJ O IZVRŠENJU ZA 1.1.-30.6.2022. GODINU</t>
  </si>
</sst>
</file>

<file path=xl/styles.xml><?xml version="1.0" encoding="utf-8"?>
<styleSheet xmlns="http://schemas.openxmlformats.org/spreadsheetml/2006/main">
  <numFmts count="2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#,###,###,##0.00#####"/>
    <numFmt numFmtId="179" formatCode="&quot;Da&quot;;&quot;Da&quot;;&quot;Ne&quot;"/>
    <numFmt numFmtId="180" formatCode="&quot;Istinito&quot;;&quot;Istinito&quot;;&quot;Neistinito&quot;"/>
    <numFmt numFmtId="181" formatCode="&quot;Uključeno&quot;;&quot;Uključeno&quot;;&quot;Isključeno&quot;"/>
  </numFmts>
  <fonts count="68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4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1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50" fillId="42" borderId="0" applyNumberFormat="0" applyBorder="0" applyAlignment="0" applyProtection="0"/>
    <xf numFmtId="0" fontId="50" fillId="43" borderId="0" applyNumberFormat="0" applyBorder="0" applyAlignment="0" applyProtection="0"/>
    <xf numFmtId="0" fontId="52" fillId="44" borderId="7" applyNumberFormat="0" applyAlignment="0" applyProtection="0"/>
    <xf numFmtId="0" fontId="53" fillId="44" borderId="8" applyNumberFormat="0" applyAlignment="0" applyProtection="0"/>
    <xf numFmtId="0" fontId="15" fillId="0" borderId="9" applyNumberFormat="0" applyFill="0" applyAlignment="0" applyProtection="0"/>
    <xf numFmtId="0" fontId="54" fillId="4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10" applyNumberFormat="0" applyFill="0" applyAlignment="0" applyProtection="0"/>
    <xf numFmtId="0" fontId="57" fillId="0" borderId="11" applyNumberFormat="0" applyFill="0" applyAlignment="0" applyProtection="0"/>
    <xf numFmtId="0" fontId="58" fillId="0" borderId="12" applyNumberFormat="0" applyFill="0" applyAlignment="0" applyProtection="0"/>
    <xf numFmtId="0" fontId="58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9" fillId="46" borderId="0" applyNumberFormat="0" applyBorder="0" applyAlignment="0" applyProtection="0"/>
    <xf numFmtId="0" fontId="49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0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1" fillId="47" borderId="16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4" fillId="0" borderId="18" applyNumberFormat="0" applyFill="0" applyAlignment="0" applyProtection="0"/>
    <xf numFmtId="0" fontId="65" fillId="48" borderId="8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51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4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vertical="center" wrapText="1"/>
      <protection/>
    </xf>
    <xf numFmtId="0" fontId="24" fillId="0" borderId="0" xfId="0" applyNumberFormat="1" applyFont="1" applyFill="1" applyBorder="1" applyAlignment="1" applyProtection="1">
      <alignment horizontal="center" vertical="center"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19" xfId="0" applyFont="1" applyBorder="1" applyAlignment="1">
      <alignment vertical="center" wrapText="1"/>
    </xf>
    <xf numFmtId="0" fontId="22" fillId="0" borderId="20" xfId="0" applyFont="1" applyBorder="1" applyAlignment="1">
      <alignment vertical="center" wrapText="1"/>
    </xf>
    <xf numFmtId="0" fontId="22" fillId="0" borderId="21" xfId="0" applyFont="1" applyBorder="1" applyAlignment="1">
      <alignment vertical="center" wrapText="1"/>
    </xf>
    <xf numFmtId="1" fontId="21" fillId="0" borderId="22" xfId="0" applyNumberFormat="1" applyFont="1" applyBorder="1" applyAlignment="1">
      <alignment horizontal="left" wrapText="1"/>
    </xf>
    <xf numFmtId="3" fontId="21" fillId="0" borderId="23" xfId="0" applyNumberFormat="1" applyFont="1" applyBorder="1" applyAlignment="1">
      <alignment/>
    </xf>
    <xf numFmtId="3" fontId="21" fillId="0" borderId="24" xfId="0" applyNumberFormat="1" applyFont="1" applyBorder="1" applyAlignment="1">
      <alignment/>
    </xf>
    <xf numFmtId="3" fontId="21" fillId="0" borderId="25" xfId="0" applyNumberFormat="1" applyFont="1" applyBorder="1" applyAlignment="1">
      <alignment/>
    </xf>
    <xf numFmtId="3" fontId="21" fillId="0" borderId="26" xfId="0" applyNumberFormat="1" applyFont="1" applyBorder="1" applyAlignment="1">
      <alignment/>
    </xf>
    <xf numFmtId="1" fontId="21" fillId="0" borderId="27" xfId="0" applyNumberFormat="1" applyFont="1" applyBorder="1" applyAlignment="1">
      <alignment wrapText="1"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1" fontId="22" fillId="0" borderId="32" xfId="0" applyNumberFormat="1" applyFont="1" applyBorder="1" applyAlignment="1">
      <alignment wrapText="1"/>
    </xf>
    <xf numFmtId="3" fontId="21" fillId="0" borderId="33" xfId="0" applyNumberFormat="1" applyFont="1" applyBorder="1" applyAlignment="1">
      <alignment/>
    </xf>
    <xf numFmtId="0" fontId="24" fillId="0" borderId="0" xfId="0" applyNumberFormat="1" applyFont="1" applyFill="1" applyBorder="1" applyAlignment="1" applyProtection="1">
      <alignment horizontal="left" vertical="center" wrapText="1"/>
      <protection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 quotePrefix="1">
      <alignment horizontal="center" vertical="center"/>
    </xf>
    <xf numFmtId="0" fontId="30" fillId="0" borderId="0" xfId="0" applyFont="1" applyBorder="1" applyAlignment="1">
      <alignment vertical="center"/>
    </xf>
    <xf numFmtId="0" fontId="29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 wrapText="1"/>
    </xf>
    <xf numFmtId="0" fontId="29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2" fillId="0" borderId="0" xfId="0" applyNumberFormat="1" applyFont="1" applyFill="1" applyBorder="1" applyAlignment="1" applyProtection="1" quotePrefix="1">
      <alignment horizontal="center" vertical="center"/>
      <protection/>
    </xf>
    <xf numFmtId="3" fontId="32" fillId="0" borderId="0" xfId="0" applyNumberFormat="1" applyFont="1" applyFill="1" applyBorder="1" applyAlignment="1" applyProtection="1">
      <alignment/>
      <protection/>
    </xf>
    <xf numFmtId="0" fontId="29" fillId="0" borderId="34" xfId="0" applyFont="1" applyBorder="1" applyAlignment="1" quotePrefix="1">
      <alignment horizontal="left" vertical="center" wrapText="1"/>
    </xf>
    <xf numFmtId="0" fontId="29" fillId="0" borderId="34" xfId="0" applyFont="1" applyBorder="1" applyAlignment="1" quotePrefix="1">
      <alignment horizontal="center" vertical="center" wrapText="1"/>
    </xf>
    <xf numFmtId="0" fontId="26" fillId="0" borderId="34" xfId="0" applyNumberFormat="1" applyFont="1" applyFill="1" applyBorder="1" applyAlignment="1" applyProtection="1" quotePrefix="1">
      <alignment horizontal="left" vertical="center"/>
      <protection/>
    </xf>
    <xf numFmtId="0" fontId="24" fillId="0" borderId="0" xfId="0" applyNumberFormat="1" applyFont="1" applyFill="1" applyBorder="1" applyAlignment="1" applyProtection="1" quotePrefix="1">
      <alignment horizontal="center" vertical="center"/>
      <protection/>
    </xf>
    <xf numFmtId="3" fontId="24" fillId="0" borderId="0" xfId="0" applyNumberFormat="1" applyFont="1" applyFill="1" applyBorder="1" applyAlignment="1" applyProtection="1" quotePrefix="1">
      <alignment horizontal="left"/>
      <protection/>
    </xf>
    <xf numFmtId="3" fontId="26" fillId="0" borderId="0" xfId="0" applyNumberFormat="1" applyFont="1" applyFill="1" applyBorder="1" applyAlignment="1" applyProtection="1" quotePrefix="1">
      <alignment horizontal="left"/>
      <protection/>
    </xf>
    <xf numFmtId="3" fontId="24" fillId="0" borderId="0" xfId="0" applyNumberFormat="1" applyFont="1" applyFill="1" applyBorder="1" applyAlignment="1" applyProtection="1">
      <alignment/>
      <protection/>
    </xf>
    <xf numFmtId="3" fontId="26" fillId="0" borderId="0" xfId="0" applyNumberFormat="1" applyFont="1" applyFill="1" applyBorder="1" applyAlignment="1" applyProtection="1" quotePrefix="1">
      <alignment horizontal="left" wrapText="1"/>
      <protection/>
    </xf>
    <xf numFmtId="3" fontId="26" fillId="0" borderId="0" xfId="0" applyNumberFormat="1" applyFont="1" applyFill="1" applyBorder="1" applyAlignment="1" applyProtection="1">
      <alignment/>
      <protection/>
    </xf>
    <xf numFmtId="0" fontId="33" fillId="0" borderId="0" xfId="0" applyFont="1" applyBorder="1" applyAlignment="1" quotePrefix="1">
      <alignment horizontal="left" vertical="center"/>
    </xf>
    <xf numFmtId="3" fontId="24" fillId="0" borderId="0" xfId="0" applyNumberFormat="1" applyFont="1" applyFill="1" applyBorder="1" applyAlignment="1" applyProtection="1">
      <alignment horizontal="left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 quotePrefix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left" wrapText="1"/>
      <protection/>
    </xf>
    <xf numFmtId="0" fontId="34" fillId="0" borderId="0" xfId="0" applyNumberFormat="1" applyFont="1" applyFill="1" applyBorder="1" applyAlignment="1" applyProtection="1">
      <alignment wrapText="1"/>
      <protection/>
    </xf>
    <xf numFmtId="0" fontId="33" fillId="0" borderId="35" xfId="0" applyFont="1" applyBorder="1" applyAlignment="1" quotePrefix="1">
      <alignment horizontal="left" wrapText="1"/>
    </xf>
    <xf numFmtId="0" fontId="33" fillId="0" borderId="34" xfId="0" applyFont="1" applyBorder="1" applyAlignment="1" quotePrefix="1">
      <alignment horizontal="left" wrapText="1"/>
    </xf>
    <xf numFmtId="0" fontId="33" fillId="0" borderId="34" xfId="0" applyFont="1" applyBorder="1" applyAlignment="1" quotePrefix="1">
      <alignment horizontal="center" wrapText="1"/>
    </xf>
    <xf numFmtId="0" fontId="33" fillId="0" borderId="34" xfId="0" applyNumberFormat="1" applyFont="1" applyFill="1" applyBorder="1" applyAlignment="1" applyProtection="1" quotePrefix="1">
      <alignment horizontal="left"/>
      <protection/>
    </xf>
    <xf numFmtId="0" fontId="26" fillId="0" borderId="25" xfId="0" applyFont="1" applyBorder="1" applyAlignment="1">
      <alignment horizontal="center" vertical="center" wrapText="1"/>
    </xf>
    <xf numFmtId="3" fontId="33" fillId="0" borderId="36" xfId="0" applyNumberFormat="1" applyFont="1" applyBorder="1" applyAlignment="1">
      <alignment horizontal="right"/>
    </xf>
    <xf numFmtId="3" fontId="33" fillId="0" borderId="36" xfId="0" applyNumberFormat="1" applyFont="1" applyFill="1" applyBorder="1" applyAlignment="1" applyProtection="1">
      <alignment horizontal="right" wrapText="1"/>
      <protection/>
    </xf>
    <xf numFmtId="0" fontId="27" fillId="0" borderId="0" xfId="0" applyNumberFormat="1" applyFont="1" applyFill="1" applyBorder="1" applyAlignment="1" applyProtection="1" quotePrefix="1">
      <alignment horizontal="left" wrapText="1"/>
      <protection/>
    </xf>
    <xf numFmtId="0" fontId="24" fillId="0" borderId="0" xfId="0" applyNumberFormat="1" applyFont="1" applyFill="1" applyBorder="1" applyAlignment="1" applyProtection="1">
      <alignment horizontal="center"/>
      <protection/>
    </xf>
    <xf numFmtId="1" fontId="22" fillId="49" borderId="37" xfId="0" applyNumberFormat="1" applyFont="1" applyFill="1" applyBorder="1" applyAlignment="1">
      <alignment horizontal="right" vertical="top" wrapText="1"/>
    </xf>
    <xf numFmtId="1" fontId="22" fillId="49" borderId="38" xfId="0" applyNumberFormat="1" applyFont="1" applyFill="1" applyBorder="1" applyAlignment="1">
      <alignment horizontal="left" wrapText="1"/>
    </xf>
    <xf numFmtId="0" fontId="26" fillId="0" borderId="0" xfId="0" applyFont="1" applyBorder="1" applyAlignment="1">
      <alignment horizontal="center" vertical="center" wrapText="1"/>
    </xf>
    <xf numFmtId="0" fontId="36" fillId="7" borderId="35" xfId="0" applyFont="1" applyFill="1" applyBorder="1" applyAlignment="1">
      <alignment horizontal="left"/>
    </xf>
    <xf numFmtId="3" fontId="33" fillId="7" borderId="36" xfId="0" applyNumberFormat="1" applyFont="1" applyFill="1" applyBorder="1" applyAlignment="1">
      <alignment horizontal="right"/>
    </xf>
    <xf numFmtId="3" fontId="33" fillId="7" borderId="36" xfId="0" applyNumberFormat="1" applyFont="1" applyFill="1" applyBorder="1" applyAlignment="1" applyProtection="1">
      <alignment horizontal="right" wrapText="1"/>
      <protection/>
    </xf>
    <xf numFmtId="0" fontId="21" fillId="7" borderId="34" xfId="0" applyNumberFormat="1" applyFont="1" applyFill="1" applyBorder="1" applyAlignment="1" applyProtection="1">
      <alignment/>
      <protection/>
    </xf>
    <xf numFmtId="3" fontId="33" fillId="0" borderId="36" xfId="0" applyNumberFormat="1" applyFont="1" applyFill="1" applyBorder="1" applyAlignment="1">
      <alignment horizontal="right"/>
    </xf>
    <xf numFmtId="3" fontId="33" fillId="50" borderId="35" xfId="0" applyNumberFormat="1" applyFont="1" applyFill="1" applyBorder="1" applyAlignment="1" quotePrefix="1">
      <alignment horizontal="right"/>
    </xf>
    <xf numFmtId="3" fontId="33" fillId="50" borderId="36" xfId="0" applyNumberFormat="1" applyFont="1" applyFill="1" applyBorder="1" applyAlignment="1" applyProtection="1">
      <alignment horizontal="right" wrapText="1"/>
      <protection/>
    </xf>
    <xf numFmtId="3" fontId="33" fillId="7" borderId="35" xfId="0" applyNumberFormat="1" applyFont="1" applyFill="1" applyBorder="1" applyAlignment="1" quotePrefix="1">
      <alignment horizontal="right"/>
    </xf>
    <xf numFmtId="3" fontId="34" fillId="0" borderId="0" xfId="0" applyNumberFormat="1" applyFont="1" applyFill="1" applyBorder="1" applyAlignment="1" applyProtection="1">
      <alignment/>
      <protection/>
    </xf>
    <xf numFmtId="0" fontId="66" fillId="0" borderId="0" xfId="0" applyNumberFormat="1" applyFont="1" applyFill="1" applyBorder="1" applyAlignment="1" applyProtection="1">
      <alignment/>
      <protection/>
    </xf>
    <xf numFmtId="0" fontId="67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right"/>
      <protection/>
    </xf>
    <xf numFmtId="0" fontId="38" fillId="0" borderId="0" xfId="0" applyNumberFormat="1" applyFont="1" applyFill="1" applyBorder="1" applyAlignment="1" applyProtection="1">
      <alignment/>
      <protection/>
    </xf>
    <xf numFmtId="0" fontId="23" fillId="0" borderId="36" xfId="0" applyNumberFormat="1" applyFont="1" applyFill="1" applyBorder="1" applyAlignment="1" applyProtection="1">
      <alignment horizontal="center" wrapText="1"/>
      <protection/>
    </xf>
    <xf numFmtId="0" fontId="23" fillId="0" borderId="36" xfId="0" applyNumberFormat="1" applyFont="1" applyFill="1" applyBorder="1" applyAlignment="1" applyProtection="1">
      <alignment horizontal="center" vertical="center" wrapText="1"/>
      <protection/>
    </xf>
    <xf numFmtId="3" fontId="21" fillId="0" borderId="23" xfId="0" applyNumberFormat="1" applyFont="1" applyBorder="1" applyAlignment="1">
      <alignment horizontal="center" vertical="center" wrapText="1"/>
    </xf>
    <xf numFmtId="3" fontId="21" fillId="0" borderId="24" xfId="0" applyNumberFormat="1" applyFont="1" applyBorder="1" applyAlignment="1">
      <alignment horizontal="center" wrapText="1"/>
    </xf>
    <xf numFmtId="3" fontId="21" fillId="0" borderId="24" xfId="0" applyNumberFormat="1" applyFont="1" applyBorder="1" applyAlignment="1">
      <alignment horizontal="center" vertical="center" wrapText="1"/>
    </xf>
    <xf numFmtId="3" fontId="21" fillId="0" borderId="25" xfId="0" applyNumberFormat="1" applyFont="1" applyBorder="1" applyAlignment="1">
      <alignment horizontal="center" vertical="center" wrapText="1"/>
    </xf>
    <xf numFmtId="3" fontId="21" fillId="0" borderId="26" xfId="0" applyNumberFormat="1" applyFont="1" applyBorder="1" applyAlignment="1">
      <alignment horizontal="center" vertical="center" wrapText="1"/>
    </xf>
    <xf numFmtId="0" fontId="33" fillId="0" borderId="0" xfId="0" applyNumberFormat="1" applyFont="1" applyFill="1" applyBorder="1" applyAlignment="1" applyProtection="1">
      <alignment/>
      <protection/>
    </xf>
    <xf numFmtId="0" fontId="39" fillId="0" borderId="0" xfId="0" applyNumberFormat="1" applyFont="1" applyFill="1" applyBorder="1" applyAlignment="1" applyProtection="1">
      <alignment/>
      <protection/>
    </xf>
    <xf numFmtId="0" fontId="24" fillId="0" borderId="0" xfId="0" applyFont="1" applyFill="1" applyBorder="1" applyAlignment="1">
      <alignment/>
    </xf>
    <xf numFmtId="0" fontId="25" fillId="0" borderId="36" xfId="0" applyNumberFormat="1" applyFont="1" applyFill="1" applyBorder="1" applyAlignment="1" applyProtection="1">
      <alignment horizontal="center" vertical="center" wrapText="1"/>
      <protection/>
    </xf>
    <xf numFmtId="0" fontId="33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36" xfId="0" applyNumberFormat="1" applyFont="1" applyFill="1" applyBorder="1" applyAlignment="1" applyProtection="1">
      <alignment horizontal="center" vertical="center" wrapText="1"/>
      <protection/>
    </xf>
    <xf numFmtId="0" fontId="33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wrapText="1"/>
    </xf>
    <xf numFmtId="0" fontId="39" fillId="0" borderId="36" xfId="0" applyNumberFormat="1" applyFont="1" applyFill="1" applyBorder="1" applyAlignment="1" applyProtection="1">
      <alignment horizontal="center" vertical="center" wrapText="1"/>
      <protection/>
    </xf>
    <xf numFmtId="0" fontId="39" fillId="0" borderId="36" xfId="0" applyNumberFormat="1" applyFon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4" fontId="33" fillId="0" borderId="0" xfId="0" applyNumberFormat="1" applyFont="1" applyFill="1" applyBorder="1" applyAlignment="1" applyProtection="1">
      <alignment/>
      <protection/>
    </xf>
    <xf numFmtId="4" fontId="26" fillId="0" borderId="0" xfId="0" applyNumberFormat="1" applyFont="1" applyFill="1" applyBorder="1" applyAlignment="1" applyProtection="1">
      <alignment/>
      <protection/>
    </xf>
    <xf numFmtId="4" fontId="24" fillId="0" borderId="0" xfId="0" applyNumberFormat="1" applyFont="1" applyFill="1" applyBorder="1" applyAlignment="1" applyProtection="1">
      <alignment/>
      <protection/>
    </xf>
    <xf numFmtId="0" fontId="24" fillId="0" borderId="0" xfId="0" applyFont="1" applyFill="1" applyBorder="1" applyAlignment="1">
      <alignment horizontal="left"/>
    </xf>
    <xf numFmtId="0" fontId="33" fillId="0" borderId="0" xfId="0" applyFont="1" applyFill="1" applyBorder="1" applyAlignment="1">
      <alignment horizontal="left"/>
    </xf>
    <xf numFmtId="3" fontId="21" fillId="0" borderId="24" xfId="0" applyNumberFormat="1" applyFont="1" applyBorder="1" applyAlignment="1">
      <alignment vertical="center" wrapText="1"/>
    </xf>
    <xf numFmtId="0" fontId="26" fillId="0" borderId="0" xfId="0" applyFont="1" applyFill="1" applyBorder="1" applyAlignment="1">
      <alignment horizontal="left"/>
    </xf>
    <xf numFmtId="0" fontId="24" fillId="0" borderId="0" xfId="0" applyNumberFormat="1" applyFont="1" applyFill="1" applyBorder="1" applyAlignment="1" applyProtection="1">
      <alignment horizontal="left"/>
      <protection/>
    </xf>
    <xf numFmtId="0" fontId="27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4" fillId="0" borderId="0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36" fillId="0" borderId="35" xfId="0" applyNumberFormat="1" applyFont="1" applyFill="1" applyBorder="1" applyAlignment="1" applyProtection="1" quotePrefix="1">
      <alignment horizontal="left" wrapText="1"/>
      <protection/>
    </xf>
    <xf numFmtId="0" fontId="37" fillId="0" borderId="34" xfId="0" applyNumberFormat="1" applyFont="1" applyFill="1" applyBorder="1" applyAlignment="1" applyProtection="1">
      <alignment wrapText="1"/>
      <protection/>
    </xf>
    <xf numFmtId="0" fontId="38" fillId="0" borderId="0" xfId="0" applyNumberFormat="1" applyFont="1" applyFill="1" applyBorder="1" applyAlignment="1" applyProtection="1">
      <alignment horizontal="center"/>
      <protection/>
    </xf>
    <xf numFmtId="0" fontId="36" fillId="0" borderId="35" xfId="0" applyFont="1" applyBorder="1" applyAlignment="1" quotePrefix="1">
      <alignment horizontal="left"/>
    </xf>
    <xf numFmtId="0" fontId="21" fillId="0" borderId="34" xfId="0" applyNumberFormat="1" applyFont="1" applyFill="1" applyBorder="1" applyAlignment="1" applyProtection="1">
      <alignment/>
      <protection/>
    </xf>
    <xf numFmtId="0" fontId="36" fillId="7" borderId="35" xfId="0" applyNumberFormat="1" applyFont="1" applyFill="1" applyBorder="1" applyAlignment="1" applyProtection="1" quotePrefix="1">
      <alignment horizontal="left" wrapText="1"/>
      <protection/>
    </xf>
    <xf numFmtId="0" fontId="37" fillId="7" borderId="34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horizontal="center" vertical="center" wrapText="1"/>
      <protection/>
    </xf>
    <xf numFmtId="0" fontId="33" fillId="50" borderId="35" xfId="0" applyNumberFormat="1" applyFont="1" applyFill="1" applyBorder="1" applyAlignment="1" applyProtection="1">
      <alignment horizontal="left" wrapText="1"/>
      <protection/>
    </xf>
    <xf numFmtId="0" fontId="33" fillId="50" borderId="34" xfId="0" applyNumberFormat="1" applyFont="1" applyFill="1" applyBorder="1" applyAlignment="1" applyProtection="1">
      <alignment horizontal="left" wrapText="1"/>
      <protection/>
    </xf>
    <xf numFmtId="0" fontId="33" fillId="50" borderId="39" xfId="0" applyNumberFormat="1" applyFont="1" applyFill="1" applyBorder="1" applyAlignment="1" applyProtection="1">
      <alignment horizontal="left" wrapText="1"/>
      <protection/>
    </xf>
    <xf numFmtId="0" fontId="33" fillId="7" borderId="35" xfId="0" applyNumberFormat="1" applyFont="1" applyFill="1" applyBorder="1" applyAlignment="1" applyProtection="1">
      <alignment horizontal="left" wrapText="1"/>
      <protection/>
    </xf>
    <xf numFmtId="0" fontId="33" fillId="7" borderId="34" xfId="0" applyNumberFormat="1" applyFont="1" applyFill="1" applyBorder="1" applyAlignment="1" applyProtection="1">
      <alignment horizontal="left" wrapText="1"/>
      <protection/>
    </xf>
    <xf numFmtId="0" fontId="33" fillId="7" borderId="39" xfId="0" applyNumberFormat="1" applyFont="1" applyFill="1" applyBorder="1" applyAlignment="1" applyProtection="1">
      <alignment horizontal="left" wrapText="1"/>
      <protection/>
    </xf>
    <xf numFmtId="0" fontId="36" fillId="0" borderId="35" xfId="0" applyNumberFormat="1" applyFont="1" applyFill="1" applyBorder="1" applyAlignment="1" applyProtection="1">
      <alignment horizontal="left" wrapText="1"/>
      <protection/>
    </xf>
    <xf numFmtId="0" fontId="24" fillId="0" borderId="0" xfId="0" applyNumberFormat="1" applyFont="1" applyFill="1" applyBorder="1" applyAlignment="1" applyProtection="1">
      <alignment vertical="center" wrapText="1"/>
      <protection/>
    </xf>
    <xf numFmtId="0" fontId="36" fillId="7" borderId="35" xfId="0" applyNumberFormat="1" applyFont="1" applyFill="1" applyBorder="1" applyAlignment="1" applyProtection="1">
      <alignment horizontal="left" wrapText="1"/>
      <protection/>
    </xf>
    <xf numFmtId="0" fontId="21" fillId="7" borderId="34" xfId="0" applyNumberFormat="1" applyFont="1" applyFill="1" applyBorder="1" applyAlignment="1" applyProtection="1">
      <alignment/>
      <protection/>
    </xf>
    <xf numFmtId="0" fontId="36" fillId="0" borderId="35" xfId="0" applyFont="1" applyFill="1" applyBorder="1" applyAlignment="1" quotePrefix="1">
      <alignment horizontal="left"/>
    </xf>
    <xf numFmtId="0" fontId="21" fillId="0" borderId="34" xfId="0" applyNumberFormat="1" applyFont="1" applyFill="1" applyBorder="1" applyAlignment="1" applyProtection="1">
      <alignment wrapText="1"/>
      <protection/>
    </xf>
    <xf numFmtId="3" fontId="22" fillId="0" borderId="33" xfId="0" applyNumberFormat="1" applyFont="1" applyBorder="1" applyAlignment="1">
      <alignment horizontal="center"/>
    </xf>
    <xf numFmtId="3" fontId="22" fillId="0" borderId="40" xfId="0" applyNumberFormat="1" applyFont="1" applyBorder="1" applyAlignment="1">
      <alignment horizontal="center"/>
    </xf>
    <xf numFmtId="3" fontId="22" fillId="0" borderId="41" xfId="0" applyNumberFormat="1" applyFont="1" applyBorder="1" applyAlignment="1">
      <alignment horizontal="center"/>
    </xf>
    <xf numFmtId="0" fontId="27" fillId="0" borderId="42" xfId="0" applyNumberFormat="1" applyFont="1" applyFill="1" applyBorder="1" applyAlignment="1" applyProtection="1" quotePrefix="1">
      <alignment horizontal="left" wrapText="1"/>
      <protection/>
    </xf>
    <xf numFmtId="0" fontId="34" fillId="0" borderId="42" xfId="0" applyNumberFormat="1" applyFont="1" applyFill="1" applyBorder="1" applyAlignment="1" applyProtection="1">
      <alignment wrapText="1"/>
      <protection/>
    </xf>
    <xf numFmtId="0" fontId="36" fillId="0" borderId="33" xfId="0" applyFont="1" applyFill="1" applyBorder="1" applyAlignment="1">
      <alignment horizontal="center" vertical="center"/>
    </xf>
    <xf numFmtId="0" fontId="37" fillId="0" borderId="40" xfId="0" applyFont="1" applyFill="1" applyBorder="1" applyAlignment="1">
      <alignment horizontal="center" vertical="center"/>
    </xf>
    <xf numFmtId="0" fontId="37" fillId="0" borderId="41" xfId="0" applyFont="1" applyFill="1" applyBorder="1" applyAlignment="1">
      <alignment horizontal="center" vertical="center"/>
    </xf>
    <xf numFmtId="0" fontId="27" fillId="0" borderId="43" xfId="0" applyNumberFormat="1" applyFont="1" applyFill="1" applyBorder="1" applyAlignment="1" applyProtection="1">
      <alignment horizontal="center" vertical="center"/>
      <protection/>
    </xf>
    <xf numFmtId="0" fontId="27" fillId="0" borderId="42" xfId="0" applyNumberFormat="1" applyFont="1" applyFill="1" applyBorder="1" applyAlignment="1" applyProtection="1">
      <alignment horizontal="center" vertical="center"/>
      <protection/>
    </xf>
    <xf numFmtId="0" fontId="33" fillId="0" borderId="44" xfId="0" applyFont="1" applyFill="1" applyBorder="1" applyAlignment="1">
      <alignment horizontal="center" wrapText="1"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57150</xdr:rowOff>
    </xdr:from>
    <xdr:to>
      <xdr:col>0</xdr:col>
      <xdr:colOff>1000125</xdr:colOff>
      <xdr:row>3</xdr:row>
      <xdr:rowOff>1076325</xdr:rowOff>
    </xdr:to>
    <xdr:sp>
      <xdr:nvSpPr>
        <xdr:cNvPr id="1" name="Line 2"/>
        <xdr:cNvSpPr>
          <a:spLocks/>
        </xdr:cNvSpPr>
      </xdr:nvSpPr>
      <xdr:spPr>
        <a:xfrm>
          <a:off x="66675" y="533400"/>
          <a:ext cx="933450" cy="1352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zoomScaleSheetLayoutView="100" zoomScalePageLayoutView="0" workbookViewId="0" topLeftCell="A1">
      <selection activeCell="M11" sqref="M11"/>
    </sheetView>
  </sheetViews>
  <sheetFormatPr defaultColWidth="11.421875" defaultRowHeight="12.75"/>
  <cols>
    <col min="1" max="2" width="4.28125" style="2" customWidth="1"/>
    <col min="3" max="3" width="5.57421875" style="2" customWidth="1"/>
    <col min="4" max="4" width="5.28125" style="70" customWidth="1"/>
    <col min="5" max="5" width="44.7109375" style="2" customWidth="1"/>
    <col min="6" max="6" width="21.8515625" style="2" customWidth="1"/>
    <col min="7" max="7" width="22.00390625" style="2" customWidth="1"/>
    <col min="8" max="8" width="21.140625" style="2" customWidth="1"/>
    <col min="9" max="9" width="11.421875" style="2" customWidth="1"/>
    <col min="10" max="10" width="16.28125" style="2" bestFit="1" customWidth="1"/>
    <col min="11" max="11" width="21.7109375" style="2" bestFit="1" customWidth="1"/>
    <col min="12" max="16384" width="11.421875" style="2" customWidth="1"/>
  </cols>
  <sheetData>
    <row r="2" spans="1:8" ht="15">
      <c r="A2" s="122" t="s">
        <v>122</v>
      </c>
      <c r="B2" s="122"/>
      <c r="C2" s="122"/>
      <c r="D2" s="122"/>
      <c r="E2" s="122"/>
      <c r="F2" s="86"/>
      <c r="G2" s="86"/>
      <c r="H2" s="86"/>
    </row>
    <row r="3" spans="1:8" ht="48" customHeight="1">
      <c r="A3" s="127" t="s">
        <v>160</v>
      </c>
      <c r="B3" s="127"/>
      <c r="C3" s="127"/>
      <c r="D3" s="127"/>
      <c r="E3" s="127"/>
      <c r="F3" s="127"/>
      <c r="G3" s="127"/>
      <c r="H3" s="127"/>
    </row>
    <row r="4" spans="1:8" s="59" customFormat="1" ht="26.25" customHeight="1">
      <c r="A4" s="127" t="s">
        <v>22</v>
      </c>
      <c r="B4" s="127"/>
      <c r="C4" s="127"/>
      <c r="D4" s="127"/>
      <c r="E4" s="127"/>
      <c r="F4" s="127"/>
      <c r="G4" s="135"/>
      <c r="H4" s="135"/>
    </row>
    <row r="5" spans="1:5" ht="15.75" customHeight="1">
      <c r="A5" s="60"/>
      <c r="B5" s="61"/>
      <c r="C5" s="61"/>
      <c r="D5" s="61"/>
      <c r="E5" s="61"/>
    </row>
    <row r="6" spans="1:9" ht="27.75" customHeight="1">
      <c r="A6" s="62"/>
      <c r="B6" s="63"/>
      <c r="C6" s="63"/>
      <c r="D6" s="64"/>
      <c r="E6" s="65"/>
      <c r="F6" s="87" t="s">
        <v>152</v>
      </c>
      <c r="G6" s="87" t="s">
        <v>153</v>
      </c>
      <c r="H6" s="88" t="s">
        <v>26</v>
      </c>
      <c r="I6" s="66"/>
    </row>
    <row r="7" spans="1:9" ht="27.75" customHeight="1">
      <c r="A7" s="136" t="s">
        <v>132</v>
      </c>
      <c r="B7" s="126"/>
      <c r="C7" s="126"/>
      <c r="D7" s="126"/>
      <c r="E7" s="137"/>
      <c r="F7" s="75">
        <v>8181440</v>
      </c>
      <c r="G7" s="75">
        <v>3500176.43</v>
      </c>
      <c r="H7" s="75">
        <f>+H8+H9</f>
        <v>42.78190636367192</v>
      </c>
      <c r="I7" s="73"/>
    </row>
    <row r="8" spans="1:8" ht="22.5" customHeight="1">
      <c r="A8" s="134" t="s">
        <v>0</v>
      </c>
      <c r="B8" s="121"/>
      <c r="C8" s="121"/>
      <c r="D8" s="121"/>
      <c r="E8" s="124"/>
      <c r="F8" s="78">
        <v>8181440</v>
      </c>
      <c r="G8" s="78">
        <v>3500176</v>
      </c>
      <c r="H8" s="78">
        <f>G8/F8*100</f>
        <v>42.78190636367192</v>
      </c>
    </row>
    <row r="9" spans="1:8" ht="23.25" customHeight="1">
      <c r="A9" s="138" t="s">
        <v>23</v>
      </c>
      <c r="B9" s="124"/>
      <c r="C9" s="124"/>
      <c r="D9" s="124"/>
      <c r="E9" s="124"/>
      <c r="F9" s="78">
        <v>0</v>
      </c>
      <c r="G9" s="78">
        <v>0</v>
      </c>
      <c r="H9" s="78">
        <v>0</v>
      </c>
    </row>
    <row r="10" spans="1:8" ht="22.5" customHeight="1">
      <c r="A10" s="74" t="s">
        <v>133</v>
      </c>
      <c r="B10" s="77"/>
      <c r="C10" s="77"/>
      <c r="D10" s="77"/>
      <c r="E10" s="77"/>
      <c r="F10" s="75">
        <v>8181440</v>
      </c>
      <c r="G10" s="75">
        <v>3403477</v>
      </c>
      <c r="H10" s="75">
        <f>G10/F10*100</f>
        <v>41.59997506551414</v>
      </c>
    </row>
    <row r="11" spans="1:10" ht="22.5" customHeight="1">
      <c r="A11" s="120" t="s">
        <v>1</v>
      </c>
      <c r="B11" s="121"/>
      <c r="C11" s="121"/>
      <c r="D11" s="121"/>
      <c r="E11" s="139"/>
      <c r="F11" s="78">
        <v>7937700</v>
      </c>
      <c r="G11" s="78">
        <v>3397144</v>
      </c>
      <c r="H11" s="68">
        <f>G11/F11*100</f>
        <v>42.79758620255238</v>
      </c>
      <c r="I11" s="49"/>
      <c r="J11" s="49"/>
    </row>
    <row r="12" spans="1:10" ht="22.5" customHeight="1">
      <c r="A12" s="123" t="s">
        <v>25</v>
      </c>
      <c r="B12" s="124"/>
      <c r="C12" s="124"/>
      <c r="D12" s="124"/>
      <c r="E12" s="124"/>
      <c r="F12" s="67">
        <v>243740</v>
      </c>
      <c r="G12" s="67">
        <v>6333</v>
      </c>
      <c r="H12" s="68">
        <f>G12/F12*100</f>
        <v>2.5982604414540083</v>
      </c>
      <c r="I12" s="49"/>
      <c r="J12" s="49"/>
    </row>
    <row r="13" spans="1:10" ht="22.5" customHeight="1">
      <c r="A13" s="125" t="s">
        <v>125</v>
      </c>
      <c r="B13" s="126"/>
      <c r="C13" s="126"/>
      <c r="D13" s="126"/>
      <c r="E13" s="126"/>
      <c r="F13" s="76">
        <v>51549</v>
      </c>
      <c r="G13" s="76">
        <f>G7-G10</f>
        <v>96699.43000000017</v>
      </c>
      <c r="H13" s="76">
        <f>G13/F13*100</f>
        <v>187.58740227744508</v>
      </c>
      <c r="J13" s="49"/>
    </row>
    <row r="14" spans="1:8" ht="25.5" customHeight="1">
      <c r="A14" s="127"/>
      <c r="B14" s="118"/>
      <c r="C14" s="118"/>
      <c r="D14" s="118"/>
      <c r="E14" s="118"/>
      <c r="F14" s="119"/>
      <c r="G14" s="119"/>
      <c r="H14" s="119"/>
    </row>
    <row r="15" spans="1:10" ht="27.75" customHeight="1">
      <c r="A15" s="62"/>
      <c r="B15" s="63"/>
      <c r="C15" s="63"/>
      <c r="D15" s="64"/>
      <c r="E15" s="65"/>
      <c r="F15" s="87" t="s">
        <v>152</v>
      </c>
      <c r="G15" s="87" t="s">
        <v>153</v>
      </c>
      <c r="H15" s="88" t="s">
        <v>26</v>
      </c>
      <c r="J15" s="49"/>
    </row>
    <row r="16" spans="1:10" ht="30.75" customHeight="1">
      <c r="A16" s="128" t="s">
        <v>126</v>
      </c>
      <c r="B16" s="129"/>
      <c r="C16" s="129"/>
      <c r="D16" s="129"/>
      <c r="E16" s="130"/>
      <c r="F16" s="79">
        <v>92034</v>
      </c>
      <c r="G16" s="79"/>
      <c r="H16" s="80">
        <f>G16/F16*100</f>
        <v>0</v>
      </c>
      <c r="J16" s="49"/>
    </row>
    <row r="17" spans="1:10" ht="34.5" customHeight="1">
      <c r="A17" s="131" t="s">
        <v>124</v>
      </c>
      <c r="B17" s="132"/>
      <c r="C17" s="132"/>
      <c r="D17" s="132"/>
      <c r="E17" s="133"/>
      <c r="F17" s="81">
        <v>51549</v>
      </c>
      <c r="G17" s="81"/>
      <c r="H17" s="76">
        <f>G17/F17*100</f>
        <v>0</v>
      </c>
      <c r="J17" s="49"/>
    </row>
    <row r="18" spans="1:10" s="54" customFormat="1" ht="25.5" customHeight="1">
      <c r="A18" s="117"/>
      <c r="B18" s="118"/>
      <c r="C18" s="118"/>
      <c r="D18" s="118"/>
      <c r="E18" s="118"/>
      <c r="F18" s="119"/>
      <c r="G18" s="119"/>
      <c r="H18" s="119"/>
      <c r="J18" s="82"/>
    </row>
    <row r="19" spans="1:11" s="54" customFormat="1" ht="27.75" customHeight="1">
      <c r="A19" s="62"/>
      <c r="B19" s="63"/>
      <c r="C19" s="63"/>
      <c r="D19" s="64"/>
      <c r="E19" s="65"/>
      <c r="F19" s="87" t="s">
        <v>152</v>
      </c>
      <c r="G19" s="87" t="s">
        <v>153</v>
      </c>
      <c r="H19" s="88" t="s">
        <v>26</v>
      </c>
      <c r="J19" s="82"/>
      <c r="K19" s="82"/>
    </row>
    <row r="20" spans="1:10" s="54" customFormat="1" ht="22.5" customHeight="1">
      <c r="A20" s="134" t="s">
        <v>2</v>
      </c>
      <c r="B20" s="121"/>
      <c r="C20" s="121"/>
      <c r="D20" s="121"/>
      <c r="E20" s="121"/>
      <c r="F20" s="67">
        <v>0</v>
      </c>
      <c r="G20" s="67">
        <v>0</v>
      </c>
      <c r="H20" s="67">
        <v>0</v>
      </c>
      <c r="J20" s="82"/>
    </row>
    <row r="21" spans="1:8" s="54" customFormat="1" ht="33.75" customHeight="1">
      <c r="A21" s="134" t="s">
        <v>3</v>
      </c>
      <c r="B21" s="121"/>
      <c r="C21" s="121"/>
      <c r="D21" s="121"/>
      <c r="E21" s="121"/>
      <c r="F21" s="67">
        <v>0</v>
      </c>
      <c r="G21" s="67">
        <v>0</v>
      </c>
      <c r="H21" s="67">
        <v>0</v>
      </c>
    </row>
    <row r="22" spans="1:11" s="54" customFormat="1" ht="22.5" customHeight="1">
      <c r="A22" s="125" t="s">
        <v>4</v>
      </c>
      <c r="B22" s="126"/>
      <c r="C22" s="126"/>
      <c r="D22" s="126"/>
      <c r="E22" s="126"/>
      <c r="F22" s="75">
        <v>0</v>
      </c>
      <c r="G22" s="75">
        <f>G20-G21</f>
        <v>0</v>
      </c>
      <c r="H22" s="75">
        <f>H20-H21</f>
        <v>0</v>
      </c>
      <c r="J22" s="83"/>
      <c r="K22" s="82"/>
    </row>
    <row r="23" spans="1:8" s="54" customFormat="1" ht="25.5" customHeight="1">
      <c r="A23" s="117"/>
      <c r="B23" s="118"/>
      <c r="C23" s="118"/>
      <c r="D23" s="118"/>
      <c r="E23" s="118"/>
      <c r="F23" s="119"/>
      <c r="G23" s="119"/>
      <c r="H23" s="119"/>
    </row>
    <row r="24" spans="1:8" s="54" customFormat="1" ht="22.5" customHeight="1">
      <c r="A24" s="120" t="s">
        <v>5</v>
      </c>
      <c r="B24" s="121"/>
      <c r="C24" s="121"/>
      <c r="D24" s="121"/>
      <c r="E24" s="121"/>
      <c r="F24" s="67"/>
      <c r="G24" s="67">
        <v>45150</v>
      </c>
      <c r="H24" s="67">
        <v>0</v>
      </c>
    </row>
    <row r="25" spans="1:5" s="54" customFormat="1" ht="18" customHeight="1">
      <c r="A25" s="69"/>
      <c r="B25" s="61"/>
      <c r="C25" s="61"/>
      <c r="D25" s="61"/>
      <c r="E25" s="61"/>
    </row>
    <row r="26" spans="1:8" ht="15">
      <c r="A26" s="108" t="s">
        <v>117</v>
      </c>
      <c r="B26" s="106"/>
      <c r="C26" s="2" t="s">
        <v>118</v>
      </c>
      <c r="D26" s="106"/>
      <c r="E26" s="106"/>
      <c r="F26" s="106"/>
      <c r="G26" s="106"/>
      <c r="H26" s="107" t="s">
        <v>115</v>
      </c>
    </row>
    <row r="27" spans="3:5" ht="12.75">
      <c r="C27" s="2" t="s">
        <v>119</v>
      </c>
      <c r="E27" s="84"/>
    </row>
    <row r="31" spans="6:8" ht="12.75">
      <c r="F31" s="49"/>
      <c r="G31" s="49"/>
      <c r="H31" s="49"/>
    </row>
    <row r="32" spans="6:8" ht="12.75">
      <c r="F32" s="49"/>
      <c r="G32" s="49"/>
      <c r="H32" s="49"/>
    </row>
    <row r="33" spans="5:8" ht="12.75">
      <c r="E33" s="85"/>
      <c r="F33" s="51"/>
      <c r="G33" s="51"/>
      <c r="H33" s="51"/>
    </row>
    <row r="34" spans="5:8" ht="12.75">
      <c r="E34" s="85"/>
      <c r="F34" s="49"/>
      <c r="G34" s="49"/>
      <c r="H34" s="49"/>
    </row>
    <row r="35" spans="5:8" ht="12.75">
      <c r="E35" s="85"/>
      <c r="F35" s="49"/>
      <c r="G35" s="49"/>
      <c r="H35" s="49"/>
    </row>
    <row r="36" spans="5:8" ht="12.75">
      <c r="E36" s="85"/>
      <c r="F36" s="49"/>
      <c r="G36" s="49"/>
      <c r="H36" s="49"/>
    </row>
    <row r="37" spans="5:8" ht="12.75">
      <c r="E37" s="85"/>
      <c r="F37" s="49"/>
      <c r="G37" s="49"/>
      <c r="H37" s="49"/>
    </row>
    <row r="38" ht="12.75">
      <c r="E38" s="85"/>
    </row>
    <row r="43" ht="12.75">
      <c r="F43" s="49"/>
    </row>
    <row r="44" ht="12.75">
      <c r="F44" s="49"/>
    </row>
    <row r="45" ht="12.75">
      <c r="F45" s="49"/>
    </row>
  </sheetData>
  <sheetProtection/>
  <mergeCells count="18">
    <mergeCell ref="A21:E21"/>
    <mergeCell ref="A22:E22"/>
    <mergeCell ref="A3:H3"/>
    <mergeCell ref="A4:H4"/>
    <mergeCell ref="A7:E7"/>
    <mergeCell ref="A8:E8"/>
    <mergeCell ref="A9:E9"/>
    <mergeCell ref="A11:E11"/>
    <mergeCell ref="A23:H23"/>
    <mergeCell ref="A24:E24"/>
    <mergeCell ref="A2:E2"/>
    <mergeCell ref="A12:E12"/>
    <mergeCell ref="A13:E13"/>
    <mergeCell ref="A14:H14"/>
    <mergeCell ref="A16:E16"/>
    <mergeCell ref="A17:E17"/>
    <mergeCell ref="A18:H18"/>
    <mergeCell ref="A20:E20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/>
  </sheetPr>
  <dimension ref="A1:H148"/>
  <sheetViews>
    <sheetView zoomScaleSheetLayoutView="100" workbookViewId="0" topLeftCell="A1">
      <selection activeCell="E28" sqref="E28"/>
    </sheetView>
  </sheetViews>
  <sheetFormatPr defaultColWidth="11.421875" defaultRowHeight="12.75"/>
  <cols>
    <col min="1" max="1" width="16.00390625" style="24" customWidth="1"/>
    <col min="2" max="3" width="17.57421875" style="24" customWidth="1"/>
    <col min="4" max="4" width="17.57421875" style="55" customWidth="1"/>
    <col min="5" max="8" width="17.57421875" style="2" customWidth="1"/>
    <col min="9" max="9" width="7.8515625" style="2" customWidth="1"/>
    <col min="10" max="10" width="14.28125" style="2" customWidth="1"/>
    <col min="11" max="11" width="7.8515625" style="2" customWidth="1"/>
    <col min="12" max="16384" width="11.421875" style="2" customWidth="1"/>
  </cols>
  <sheetData>
    <row r="1" spans="1:8" ht="24" customHeight="1">
      <c r="A1" s="127" t="s">
        <v>123</v>
      </c>
      <c r="B1" s="127"/>
      <c r="C1" s="127"/>
      <c r="D1" s="127"/>
      <c r="E1" s="127"/>
      <c r="F1" s="127"/>
      <c r="G1" s="127"/>
      <c r="H1" s="127"/>
    </row>
    <row r="2" spans="1:8" s="1" customFormat="1" ht="13.5" thickBot="1">
      <c r="A2" s="6"/>
      <c r="H2" s="7" t="s">
        <v>6</v>
      </c>
    </row>
    <row r="3" spans="1:8" s="1" customFormat="1" ht="26.25" customHeight="1" thickBot="1">
      <c r="A3" s="71" t="s">
        <v>7</v>
      </c>
      <c r="B3" s="145" t="s">
        <v>154</v>
      </c>
      <c r="C3" s="146"/>
      <c r="D3" s="146"/>
      <c r="E3" s="146"/>
      <c r="F3" s="146"/>
      <c r="G3" s="146"/>
      <c r="H3" s="147"/>
    </row>
    <row r="4" spans="1:8" s="1" customFormat="1" ht="90" thickBot="1">
      <c r="A4" s="72" t="s">
        <v>8</v>
      </c>
      <c r="B4" s="8" t="s">
        <v>151</v>
      </c>
      <c r="C4" s="9" t="s">
        <v>144</v>
      </c>
      <c r="D4" s="9" t="s">
        <v>145</v>
      </c>
      <c r="E4" s="9" t="s">
        <v>134</v>
      </c>
      <c r="F4" s="9" t="s">
        <v>135</v>
      </c>
      <c r="G4" s="9" t="s">
        <v>24</v>
      </c>
      <c r="H4" s="10" t="s">
        <v>10</v>
      </c>
    </row>
    <row r="5" spans="1:8" s="1" customFormat="1" ht="12.75">
      <c r="A5" s="11">
        <v>633</v>
      </c>
      <c r="B5" s="89"/>
      <c r="C5" s="13"/>
      <c r="D5" s="90"/>
      <c r="E5" s="91"/>
      <c r="F5" s="91"/>
      <c r="G5" s="92"/>
      <c r="H5" s="93"/>
    </row>
    <row r="6" spans="1:8" s="1" customFormat="1" ht="12.75">
      <c r="A6" s="11">
        <v>634</v>
      </c>
      <c r="B6" s="89"/>
      <c r="C6" s="13"/>
      <c r="D6" s="90"/>
      <c r="E6" s="91"/>
      <c r="F6" s="91"/>
      <c r="G6" s="92"/>
      <c r="H6" s="93"/>
    </row>
    <row r="7" spans="1:8" s="1" customFormat="1" ht="12.75">
      <c r="A7" s="11">
        <v>636</v>
      </c>
      <c r="B7" s="89"/>
      <c r="C7" s="13"/>
      <c r="D7" s="90"/>
      <c r="E7" s="114">
        <v>2793869</v>
      </c>
      <c r="F7" s="91"/>
      <c r="G7" s="92"/>
      <c r="H7" s="93"/>
    </row>
    <row r="8" spans="1:8" s="1" customFormat="1" ht="12.75">
      <c r="A8" s="11">
        <v>638</v>
      </c>
      <c r="B8" s="89"/>
      <c r="C8" s="13"/>
      <c r="D8" s="90"/>
      <c r="E8" s="91"/>
      <c r="F8" s="91"/>
      <c r="G8" s="92"/>
      <c r="H8" s="93"/>
    </row>
    <row r="9" spans="1:8" s="1" customFormat="1" ht="12.75">
      <c r="A9" s="11">
        <v>641</v>
      </c>
      <c r="B9" s="89"/>
      <c r="C9" s="13">
        <v>111</v>
      </c>
      <c r="D9" s="90"/>
      <c r="E9" s="91"/>
      <c r="F9" s="91"/>
      <c r="G9" s="92"/>
      <c r="H9" s="93"/>
    </row>
    <row r="10" spans="1:8" s="1" customFormat="1" ht="12.75">
      <c r="A10" s="11">
        <v>651</v>
      </c>
      <c r="B10" s="89"/>
      <c r="C10" s="13"/>
      <c r="D10" s="90"/>
      <c r="E10" s="91"/>
      <c r="F10" s="91"/>
      <c r="G10" s="92"/>
      <c r="H10" s="93"/>
    </row>
    <row r="11" spans="1:8" s="1" customFormat="1" ht="12.75">
      <c r="A11" s="11">
        <v>652</v>
      </c>
      <c r="B11" s="12"/>
      <c r="C11" s="13">
        <v>138040</v>
      </c>
      <c r="D11" s="13"/>
      <c r="E11" s="13"/>
      <c r="F11" s="13"/>
      <c r="G11" s="14"/>
      <c r="H11" s="15"/>
    </row>
    <row r="12" spans="1:8" s="1" customFormat="1" ht="12.75">
      <c r="A12" s="11">
        <v>653</v>
      </c>
      <c r="B12" s="12"/>
      <c r="C12" s="13"/>
      <c r="D12" s="13"/>
      <c r="E12" s="13"/>
      <c r="F12" s="13"/>
      <c r="G12" s="14"/>
      <c r="H12" s="15"/>
    </row>
    <row r="13" spans="1:8" s="1" customFormat="1" ht="12.75">
      <c r="A13" s="11">
        <v>661</v>
      </c>
      <c r="B13" s="12"/>
      <c r="C13" s="13">
        <v>18366</v>
      </c>
      <c r="D13" s="13"/>
      <c r="E13" s="13"/>
      <c r="F13" s="13"/>
      <c r="G13" s="14"/>
      <c r="H13" s="15"/>
    </row>
    <row r="14" spans="1:8" s="1" customFormat="1" ht="12.75">
      <c r="A14" s="11">
        <v>663</v>
      </c>
      <c r="B14" s="12"/>
      <c r="C14" s="13"/>
      <c r="D14" s="13"/>
      <c r="E14" s="13"/>
      <c r="F14" s="13">
        <v>6500</v>
      </c>
      <c r="G14" s="14"/>
      <c r="H14" s="15"/>
    </row>
    <row r="15" spans="1:8" s="1" customFormat="1" ht="12.75">
      <c r="A15" s="11">
        <v>671</v>
      </c>
      <c r="B15" s="12">
        <v>536352</v>
      </c>
      <c r="C15" s="13"/>
      <c r="D15" s="13"/>
      <c r="E15" s="13">
        <v>6938</v>
      </c>
      <c r="F15" s="13"/>
      <c r="G15" s="14"/>
      <c r="H15" s="15"/>
    </row>
    <row r="16" spans="1:8" s="1" customFormat="1" ht="12.75">
      <c r="A16" s="11">
        <v>673</v>
      </c>
      <c r="B16" s="12"/>
      <c r="C16" s="13"/>
      <c r="D16" s="13"/>
      <c r="E16" s="13"/>
      <c r="F16" s="13"/>
      <c r="G16" s="14"/>
      <c r="H16" s="15"/>
    </row>
    <row r="17" spans="1:8" s="1" customFormat="1" ht="12.75">
      <c r="A17" s="11">
        <v>721</v>
      </c>
      <c r="B17" s="12"/>
      <c r="C17" s="13"/>
      <c r="D17" s="13"/>
      <c r="E17" s="13"/>
      <c r="F17" s="13"/>
      <c r="G17" s="14"/>
      <c r="H17" s="15"/>
    </row>
    <row r="18" spans="1:8" s="1" customFormat="1" ht="12.75">
      <c r="A18" s="11">
        <v>722</v>
      </c>
      <c r="B18" s="12"/>
      <c r="C18" s="13"/>
      <c r="D18" s="13"/>
      <c r="E18" s="13"/>
      <c r="F18" s="13"/>
      <c r="G18" s="14"/>
      <c r="H18" s="15"/>
    </row>
    <row r="19" spans="1:8" s="1" customFormat="1" ht="12.75">
      <c r="A19" s="11">
        <v>922</v>
      </c>
      <c r="B19" s="12"/>
      <c r="C19" s="13"/>
      <c r="D19" s="13"/>
      <c r="E19" s="13"/>
      <c r="F19" s="13"/>
      <c r="G19" s="14"/>
      <c r="H19" s="15"/>
    </row>
    <row r="20" spans="1:8" s="1" customFormat="1" ht="13.5" thickBot="1">
      <c r="A20" s="16"/>
      <c r="B20" s="17"/>
      <c r="C20" s="18"/>
      <c r="D20" s="18"/>
      <c r="E20" s="18"/>
      <c r="F20" s="18"/>
      <c r="G20" s="19"/>
      <c r="H20" s="20"/>
    </row>
    <row r="21" spans="1:8" s="1" customFormat="1" ht="30" customHeight="1" thickBot="1">
      <c r="A21" s="21" t="s">
        <v>11</v>
      </c>
      <c r="B21" s="22">
        <f>SUM(B5:B20)</f>
        <v>536352</v>
      </c>
      <c r="C21" s="22">
        <f aca="true" t="shared" si="0" ref="C21:H21">SUM(C5:C20)</f>
        <v>156517</v>
      </c>
      <c r="D21" s="22">
        <f t="shared" si="0"/>
        <v>0</v>
      </c>
      <c r="E21" s="22">
        <f t="shared" si="0"/>
        <v>2800807</v>
      </c>
      <c r="F21" s="22">
        <f t="shared" si="0"/>
        <v>6500</v>
      </c>
      <c r="G21" s="22">
        <f t="shared" si="0"/>
        <v>0</v>
      </c>
      <c r="H21" s="22">
        <f t="shared" si="0"/>
        <v>0</v>
      </c>
    </row>
    <row r="22" spans="1:8" s="1" customFormat="1" ht="28.5" customHeight="1" thickBot="1">
      <c r="A22" s="21" t="s">
        <v>155</v>
      </c>
      <c r="B22" s="140">
        <f>B21+C21+D21+E21+F21+G21+H21</f>
        <v>3500176</v>
      </c>
      <c r="C22" s="141"/>
      <c r="D22" s="141"/>
      <c r="E22" s="141"/>
      <c r="F22" s="141"/>
      <c r="G22" s="141"/>
      <c r="H22" s="142"/>
    </row>
    <row r="23" spans="1:8" ht="12.75">
      <c r="A23" s="4"/>
      <c r="B23" s="4"/>
      <c r="C23" s="4"/>
      <c r="D23" s="5"/>
      <c r="E23" s="23"/>
      <c r="H23" s="7"/>
    </row>
    <row r="24" spans="3:5" ht="13.5" customHeight="1">
      <c r="C24" s="27"/>
      <c r="D24" s="25"/>
      <c r="E24" s="28"/>
    </row>
    <row r="25" spans="1:7" ht="13.5" customHeight="1">
      <c r="A25" s="24" t="s">
        <v>116</v>
      </c>
      <c r="C25" s="27"/>
      <c r="D25" s="29"/>
      <c r="E25" s="30"/>
      <c r="G25" s="2" t="s">
        <v>115</v>
      </c>
    </row>
    <row r="26" spans="4:5" ht="13.5" customHeight="1">
      <c r="D26" s="31"/>
      <c r="E26" s="32"/>
    </row>
    <row r="27" spans="4:5" ht="13.5" customHeight="1">
      <c r="D27" s="33"/>
      <c r="E27" s="34"/>
    </row>
    <row r="28" spans="4:5" ht="13.5" customHeight="1">
      <c r="D28" s="25"/>
      <c r="E28" s="26"/>
    </row>
    <row r="29" spans="3:5" ht="28.5" customHeight="1">
      <c r="C29" s="27"/>
      <c r="D29" s="25"/>
      <c r="E29" s="35"/>
    </row>
    <row r="30" spans="3:5" ht="13.5" customHeight="1">
      <c r="C30" s="27"/>
      <c r="D30" s="25"/>
      <c r="E30" s="30"/>
    </row>
    <row r="31" spans="4:5" ht="13.5" customHeight="1">
      <c r="D31" s="25"/>
      <c r="E31" s="26"/>
    </row>
    <row r="32" spans="4:5" ht="13.5" customHeight="1">
      <c r="D32" s="25"/>
      <c r="E32" s="34"/>
    </row>
    <row r="33" spans="4:5" ht="13.5" customHeight="1">
      <c r="D33" s="25"/>
      <c r="E33" s="26"/>
    </row>
    <row r="34" spans="4:5" ht="22.5" customHeight="1">
      <c r="D34" s="25"/>
      <c r="E34" s="36"/>
    </row>
    <row r="35" spans="4:5" ht="13.5" customHeight="1">
      <c r="D35" s="31"/>
      <c r="E35" s="32"/>
    </row>
    <row r="36" spans="2:5" ht="13.5" customHeight="1">
      <c r="B36" s="27"/>
      <c r="D36" s="31"/>
      <c r="E36" s="37"/>
    </row>
    <row r="37" spans="3:5" ht="13.5" customHeight="1">
      <c r="C37" s="27"/>
      <c r="D37" s="31"/>
      <c r="E37" s="38"/>
    </row>
    <row r="38" spans="3:5" ht="13.5" customHeight="1">
      <c r="C38" s="27"/>
      <c r="D38" s="33"/>
      <c r="E38" s="30"/>
    </row>
    <row r="39" spans="4:5" ht="13.5" customHeight="1">
      <c r="D39" s="25"/>
      <c r="E39" s="26"/>
    </row>
    <row r="40" spans="2:5" ht="13.5" customHeight="1">
      <c r="B40" s="27"/>
      <c r="D40" s="25"/>
      <c r="E40" s="28"/>
    </row>
    <row r="41" spans="3:5" ht="13.5" customHeight="1">
      <c r="C41" s="27"/>
      <c r="D41" s="25"/>
      <c r="E41" s="37"/>
    </row>
    <row r="42" spans="3:5" ht="13.5" customHeight="1">
      <c r="C42" s="27"/>
      <c r="D42" s="33"/>
      <c r="E42" s="30"/>
    </row>
    <row r="43" spans="4:5" ht="13.5" customHeight="1">
      <c r="D43" s="31"/>
      <c r="E43" s="26"/>
    </row>
    <row r="44" spans="3:5" ht="13.5" customHeight="1">
      <c r="C44" s="27"/>
      <c r="D44" s="31"/>
      <c r="E44" s="37"/>
    </row>
    <row r="45" spans="4:5" ht="22.5" customHeight="1">
      <c r="D45" s="33"/>
      <c r="E45" s="36"/>
    </row>
    <row r="46" spans="4:5" ht="13.5" customHeight="1">
      <c r="D46" s="25"/>
      <c r="E46" s="26"/>
    </row>
    <row r="47" spans="4:5" ht="13.5" customHeight="1">
      <c r="D47" s="33"/>
      <c r="E47" s="30"/>
    </row>
    <row r="48" spans="4:5" ht="13.5" customHeight="1">
      <c r="D48" s="25"/>
      <c r="E48" s="26"/>
    </row>
    <row r="49" spans="4:5" ht="13.5" customHeight="1">
      <c r="D49" s="25"/>
      <c r="E49" s="26"/>
    </row>
    <row r="50" spans="1:5" ht="13.5" customHeight="1">
      <c r="A50" s="27"/>
      <c r="D50" s="39"/>
      <c r="E50" s="37"/>
    </row>
    <row r="51" spans="2:5" ht="13.5" customHeight="1">
      <c r="B51" s="27"/>
      <c r="C51" s="27"/>
      <c r="D51" s="40"/>
      <c r="E51" s="37"/>
    </row>
    <row r="52" spans="2:5" ht="13.5" customHeight="1">
      <c r="B52" s="27"/>
      <c r="C52" s="27"/>
      <c r="D52" s="40"/>
      <c r="E52" s="28"/>
    </row>
    <row r="53" spans="2:5" ht="13.5" customHeight="1">
      <c r="B53" s="27"/>
      <c r="C53" s="27"/>
      <c r="D53" s="33"/>
      <c r="E53" s="34"/>
    </row>
    <row r="54" spans="4:5" ht="12.75">
      <c r="D54" s="25"/>
      <c r="E54" s="26"/>
    </row>
    <row r="55" spans="2:5" ht="12.75">
      <c r="B55" s="27"/>
      <c r="D55" s="25"/>
      <c r="E55" s="37"/>
    </row>
    <row r="56" spans="3:5" ht="12.75">
      <c r="C56" s="27"/>
      <c r="D56" s="25"/>
      <c r="E56" s="28"/>
    </row>
    <row r="57" spans="3:5" ht="12.75">
      <c r="C57" s="27"/>
      <c r="D57" s="33"/>
      <c r="E57" s="30"/>
    </row>
    <row r="58" spans="4:5" ht="12.75">
      <c r="D58" s="25"/>
      <c r="E58" s="26"/>
    </row>
    <row r="59" spans="4:5" ht="12.75">
      <c r="D59" s="25"/>
      <c r="E59" s="26"/>
    </row>
    <row r="60" spans="4:5" ht="12.75">
      <c r="D60" s="41"/>
      <c r="E60" s="42"/>
    </row>
    <row r="61" spans="4:5" ht="12.75">
      <c r="D61" s="25"/>
      <c r="E61" s="26"/>
    </row>
    <row r="62" spans="4:5" ht="12.75">
      <c r="D62" s="25"/>
      <c r="E62" s="26"/>
    </row>
    <row r="63" spans="4:5" ht="12.75">
      <c r="D63" s="25"/>
      <c r="E63" s="26"/>
    </row>
    <row r="64" spans="4:5" ht="12.75">
      <c r="D64" s="33"/>
      <c r="E64" s="30"/>
    </row>
    <row r="65" spans="4:5" ht="12.75">
      <c r="D65" s="25"/>
      <c r="E65" s="26"/>
    </row>
    <row r="66" spans="4:5" ht="12.75">
      <c r="D66" s="33"/>
      <c r="E66" s="30"/>
    </row>
    <row r="67" spans="4:5" ht="12.75">
      <c r="D67" s="25"/>
      <c r="E67" s="26"/>
    </row>
    <row r="68" spans="4:5" ht="12.75">
      <c r="D68" s="25"/>
      <c r="E68" s="26"/>
    </row>
    <row r="69" spans="4:5" ht="12.75">
      <c r="D69" s="25"/>
      <c r="E69" s="26"/>
    </row>
    <row r="70" spans="4:5" ht="12.75">
      <c r="D70" s="25"/>
      <c r="E70" s="26"/>
    </row>
    <row r="71" spans="1:5" ht="28.5" customHeight="1">
      <c r="A71" s="43"/>
      <c r="B71" s="43"/>
      <c r="C71" s="43"/>
      <c r="D71" s="44"/>
      <c r="E71" s="45"/>
    </row>
    <row r="72" spans="3:5" ht="12.75">
      <c r="C72" s="27"/>
      <c r="D72" s="25"/>
      <c r="E72" s="28"/>
    </row>
    <row r="73" spans="4:5" ht="12.75">
      <c r="D73" s="46"/>
      <c r="E73" s="47"/>
    </row>
    <row r="74" spans="4:5" ht="12.75">
      <c r="D74" s="25"/>
      <c r="E74" s="26"/>
    </row>
    <row r="75" spans="4:5" ht="12.75">
      <c r="D75" s="41"/>
      <c r="E75" s="42"/>
    </row>
    <row r="76" spans="4:5" ht="12.75">
      <c r="D76" s="41"/>
      <c r="E76" s="42"/>
    </row>
    <row r="77" spans="4:5" ht="12.75">
      <c r="D77" s="25"/>
      <c r="E77" s="26"/>
    </row>
    <row r="78" spans="4:5" ht="12.75">
      <c r="D78" s="33"/>
      <c r="E78" s="30"/>
    </row>
    <row r="79" spans="4:5" ht="12.75">
      <c r="D79" s="25"/>
      <c r="E79" s="26"/>
    </row>
    <row r="80" spans="4:5" ht="12.75">
      <c r="D80" s="25"/>
      <c r="E80" s="26"/>
    </row>
    <row r="81" spans="4:5" ht="12.75">
      <c r="D81" s="33"/>
      <c r="E81" s="30"/>
    </row>
    <row r="82" spans="4:5" ht="12.75">
      <c r="D82" s="25"/>
      <c r="E82" s="26"/>
    </row>
    <row r="83" spans="4:5" ht="12.75">
      <c r="D83" s="41"/>
      <c r="E83" s="42"/>
    </row>
    <row r="84" spans="4:5" ht="12.75">
      <c r="D84" s="33"/>
      <c r="E84" s="47"/>
    </row>
    <row r="85" spans="4:5" ht="12.75">
      <c r="D85" s="31"/>
      <c r="E85" s="42"/>
    </row>
    <row r="86" spans="4:5" ht="12.75">
      <c r="D86" s="33"/>
      <c r="E86" s="30"/>
    </row>
    <row r="87" spans="4:5" ht="12.75">
      <c r="D87" s="25"/>
      <c r="E87" s="26"/>
    </row>
    <row r="88" spans="3:5" ht="12.75">
      <c r="C88" s="27"/>
      <c r="D88" s="25"/>
      <c r="E88" s="28"/>
    </row>
    <row r="89" spans="4:5" ht="12.75">
      <c r="D89" s="31"/>
      <c r="E89" s="30"/>
    </row>
    <row r="90" spans="4:5" ht="12.75">
      <c r="D90" s="31"/>
      <c r="E90" s="42"/>
    </row>
    <row r="91" spans="3:5" ht="12.75">
      <c r="C91" s="27"/>
      <c r="D91" s="31"/>
      <c r="E91" s="48"/>
    </row>
    <row r="92" spans="3:5" ht="12.75">
      <c r="C92" s="27"/>
      <c r="D92" s="33"/>
      <c r="E92" s="34"/>
    </row>
    <row r="93" spans="4:5" ht="12.75">
      <c r="D93" s="25"/>
      <c r="E93" s="26"/>
    </row>
    <row r="94" spans="4:5" ht="12.75">
      <c r="D94" s="46"/>
      <c r="E94" s="49"/>
    </row>
    <row r="95" spans="4:5" ht="11.25" customHeight="1">
      <c r="D95" s="41"/>
      <c r="E95" s="42"/>
    </row>
    <row r="96" spans="2:5" ht="24" customHeight="1">
      <c r="B96" s="27"/>
      <c r="D96" s="41"/>
      <c r="E96" s="50"/>
    </row>
    <row r="97" spans="3:5" ht="15" customHeight="1">
      <c r="C97" s="27"/>
      <c r="D97" s="41"/>
      <c r="E97" s="50"/>
    </row>
    <row r="98" spans="4:5" ht="11.25" customHeight="1">
      <c r="D98" s="46"/>
      <c r="E98" s="47"/>
    </row>
    <row r="99" spans="4:5" ht="12.75">
      <c r="D99" s="41"/>
      <c r="E99" s="42"/>
    </row>
    <row r="100" spans="2:5" ht="13.5" customHeight="1">
      <c r="B100" s="27"/>
      <c r="D100" s="41"/>
      <c r="E100" s="51"/>
    </row>
    <row r="101" spans="3:5" ht="12.75" customHeight="1">
      <c r="C101" s="27"/>
      <c r="D101" s="41"/>
      <c r="E101" s="28"/>
    </row>
    <row r="102" spans="3:5" ht="12.75" customHeight="1">
      <c r="C102" s="27"/>
      <c r="D102" s="33"/>
      <c r="E102" s="34"/>
    </row>
    <row r="103" spans="4:5" ht="12.75">
      <c r="D103" s="25"/>
      <c r="E103" s="26"/>
    </row>
    <row r="104" spans="3:5" ht="12.75">
      <c r="C104" s="27"/>
      <c r="D104" s="25"/>
      <c r="E104" s="48"/>
    </row>
    <row r="105" spans="4:5" ht="12.75">
      <c r="D105" s="46"/>
      <c r="E105" s="47"/>
    </row>
    <row r="106" spans="4:5" ht="12.75">
      <c r="D106" s="41"/>
      <c r="E106" s="42"/>
    </row>
    <row r="107" spans="4:5" ht="12.75">
      <c r="D107" s="25"/>
      <c r="E107" s="26"/>
    </row>
    <row r="108" spans="1:5" ht="19.5" customHeight="1">
      <c r="A108" s="52"/>
      <c r="B108" s="4"/>
      <c r="C108" s="4"/>
      <c r="D108" s="4"/>
      <c r="E108" s="37"/>
    </row>
    <row r="109" spans="1:5" ht="15" customHeight="1">
      <c r="A109" s="27"/>
      <c r="D109" s="39"/>
      <c r="E109" s="37"/>
    </row>
    <row r="110" spans="1:5" ht="12.75">
      <c r="A110" s="27"/>
      <c r="B110" s="27"/>
      <c r="D110" s="39"/>
      <c r="E110" s="28"/>
    </row>
    <row r="111" spans="3:5" ht="12.75">
      <c r="C111" s="27"/>
      <c r="D111" s="25"/>
      <c r="E111" s="37"/>
    </row>
    <row r="112" spans="4:5" ht="12.75">
      <c r="D112" s="29"/>
      <c r="E112" s="30"/>
    </row>
    <row r="113" spans="2:5" ht="12.75">
      <c r="B113" s="27"/>
      <c r="D113" s="25"/>
      <c r="E113" s="28"/>
    </row>
    <row r="114" spans="3:5" ht="12.75">
      <c r="C114" s="27"/>
      <c r="D114" s="25"/>
      <c r="E114" s="28"/>
    </row>
    <row r="115" spans="4:5" ht="12.75">
      <c r="D115" s="33"/>
      <c r="E115" s="34"/>
    </row>
    <row r="116" spans="3:5" ht="22.5" customHeight="1">
      <c r="C116" s="27"/>
      <c r="D116" s="25"/>
      <c r="E116" s="35"/>
    </row>
    <row r="117" spans="4:5" ht="12.75">
      <c r="D117" s="25"/>
      <c r="E117" s="34"/>
    </row>
    <row r="118" spans="2:5" ht="12.75">
      <c r="B118" s="27"/>
      <c r="D118" s="31"/>
      <c r="E118" s="37"/>
    </row>
    <row r="119" spans="3:5" ht="12.75">
      <c r="C119" s="27"/>
      <c r="D119" s="31"/>
      <c r="E119" s="38"/>
    </row>
    <row r="120" spans="4:5" ht="12.75">
      <c r="D120" s="33"/>
      <c r="E120" s="30"/>
    </row>
    <row r="121" spans="1:5" ht="13.5" customHeight="1">
      <c r="A121" s="27"/>
      <c r="D121" s="39"/>
      <c r="E121" s="37"/>
    </row>
    <row r="122" spans="2:5" ht="13.5" customHeight="1">
      <c r="B122" s="27"/>
      <c r="D122" s="25"/>
      <c r="E122" s="37"/>
    </row>
    <row r="123" spans="3:5" ht="13.5" customHeight="1">
      <c r="C123" s="27"/>
      <c r="D123" s="25"/>
      <c r="E123" s="28"/>
    </row>
    <row r="124" spans="3:5" ht="12.75">
      <c r="C124" s="27"/>
      <c r="D124" s="33"/>
      <c r="E124" s="30"/>
    </row>
    <row r="125" spans="3:5" ht="12.75">
      <c r="C125" s="27"/>
      <c r="D125" s="25"/>
      <c r="E125" s="28"/>
    </row>
    <row r="126" spans="4:5" ht="12.75">
      <c r="D126" s="46"/>
      <c r="E126" s="47"/>
    </row>
    <row r="127" spans="3:5" ht="12.75">
      <c r="C127" s="27"/>
      <c r="D127" s="31"/>
      <c r="E127" s="48"/>
    </row>
    <row r="128" spans="3:5" ht="12.75">
      <c r="C128" s="27"/>
      <c r="D128" s="33"/>
      <c r="E128" s="34"/>
    </row>
    <row r="129" spans="4:5" ht="12.75">
      <c r="D129" s="46"/>
      <c r="E129" s="53"/>
    </row>
    <row r="130" spans="2:5" ht="12.75">
      <c r="B130" s="27"/>
      <c r="D130" s="41"/>
      <c r="E130" s="51"/>
    </row>
    <row r="131" spans="3:5" ht="12.75">
      <c r="C131" s="27"/>
      <c r="D131" s="41"/>
      <c r="E131" s="28"/>
    </row>
    <row r="132" spans="3:5" ht="12.75">
      <c r="C132" s="27"/>
      <c r="D132" s="33"/>
      <c r="E132" s="34"/>
    </row>
    <row r="133" spans="3:5" ht="12.75">
      <c r="C133" s="27"/>
      <c r="D133" s="33"/>
      <c r="E133" s="34"/>
    </row>
    <row r="134" spans="4:5" ht="12.75">
      <c r="D134" s="25"/>
      <c r="E134" s="26"/>
    </row>
    <row r="135" spans="1:5" s="54" customFormat="1" ht="18" customHeight="1">
      <c r="A135" s="143"/>
      <c r="B135" s="144"/>
      <c r="C135" s="144"/>
      <c r="D135" s="144"/>
      <c r="E135" s="144"/>
    </row>
    <row r="136" spans="1:5" ht="28.5" customHeight="1">
      <c r="A136" s="43"/>
      <c r="B136" s="43"/>
      <c r="C136" s="43"/>
      <c r="D136" s="44"/>
      <c r="E136" s="45"/>
    </row>
    <row r="138" spans="1:5" ht="15.75">
      <c r="A138" s="56"/>
      <c r="B138" s="27"/>
      <c r="C138" s="27"/>
      <c r="D138" s="57"/>
      <c r="E138" s="3"/>
    </row>
    <row r="139" spans="1:5" ht="12.75">
      <c r="A139" s="27"/>
      <c r="B139" s="27"/>
      <c r="C139" s="27"/>
      <c r="D139" s="57"/>
      <c r="E139" s="3"/>
    </row>
    <row r="140" spans="1:5" ht="17.25" customHeight="1">
      <c r="A140" s="27"/>
      <c r="B140" s="27"/>
      <c r="C140" s="27"/>
      <c r="D140" s="57"/>
      <c r="E140" s="3"/>
    </row>
    <row r="141" spans="1:5" ht="13.5" customHeight="1">
      <c r="A141" s="27"/>
      <c r="B141" s="27"/>
      <c r="C141" s="27"/>
      <c r="D141" s="57"/>
      <c r="E141" s="3"/>
    </row>
    <row r="142" spans="1:5" ht="12.75">
      <c r="A142" s="27"/>
      <c r="B142" s="27"/>
      <c r="C142" s="27"/>
      <c r="D142" s="57"/>
      <c r="E142" s="3"/>
    </row>
    <row r="143" spans="1:3" ht="12.75">
      <c r="A143" s="27"/>
      <c r="B143" s="27"/>
      <c r="C143" s="27"/>
    </row>
    <row r="144" spans="1:5" ht="12.75">
      <c r="A144" s="27"/>
      <c r="B144" s="27"/>
      <c r="C144" s="27"/>
      <c r="D144" s="57"/>
      <c r="E144" s="3"/>
    </row>
    <row r="145" spans="1:5" ht="12.75">
      <c r="A145" s="27"/>
      <c r="B145" s="27"/>
      <c r="C145" s="27"/>
      <c r="D145" s="57"/>
      <c r="E145" s="58"/>
    </row>
    <row r="146" spans="1:5" ht="12.75">
      <c r="A146" s="27"/>
      <c r="B146" s="27"/>
      <c r="C146" s="27"/>
      <c r="D146" s="57"/>
      <c r="E146" s="3"/>
    </row>
    <row r="147" spans="1:5" ht="22.5" customHeight="1">
      <c r="A147" s="27"/>
      <c r="B147" s="27"/>
      <c r="C147" s="27"/>
      <c r="D147" s="57"/>
      <c r="E147" s="35"/>
    </row>
    <row r="148" spans="4:5" ht="22.5" customHeight="1">
      <c r="D148" s="33"/>
      <c r="E148" s="36"/>
    </row>
  </sheetData>
  <sheetProtection/>
  <mergeCells count="4">
    <mergeCell ref="A1:H1"/>
    <mergeCell ref="B22:H22"/>
    <mergeCell ref="A135:E135"/>
    <mergeCell ref="B3:H3"/>
  </mergeCells>
  <printOptions horizontalCentered="1"/>
  <pageMargins left="0.1968503937007874" right="0.1968503937007874" top="0.7480314960629921" bottom="1.535433070866142" header="0.31496062992125984" footer="0.5905511811023623"/>
  <pageSetup firstPageNumber="2" useFirstPageNumber="1" horizontalDpi="600" verticalDpi="600" orientation="landscape" paperSize="9" scale="88" r:id="rId2"/>
  <rowBreaks count="3" manualBreakCount="3">
    <brk id="22" max="8" man="1"/>
    <brk id="69" max="9" man="1"/>
    <brk id="133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Y207"/>
  <sheetViews>
    <sheetView tabSelected="1" view="pageBreakPreview" zoomScaleSheetLayoutView="100" zoomScalePageLayoutView="0" workbookViewId="0" topLeftCell="A1">
      <selection activeCell="G10" sqref="G10"/>
    </sheetView>
  </sheetViews>
  <sheetFormatPr defaultColWidth="9.140625" defaultRowHeight="12.75"/>
  <cols>
    <col min="1" max="1" width="10.00390625" style="2" bestFit="1" customWidth="1"/>
    <col min="2" max="2" width="52.57421875" style="2" customWidth="1"/>
    <col min="3" max="4" width="14.7109375" style="2" bestFit="1" customWidth="1"/>
    <col min="5" max="5" width="12.7109375" style="2" bestFit="1" customWidth="1"/>
    <col min="6" max="6" width="13.421875" style="2" customWidth="1"/>
    <col min="7" max="7" width="15.7109375" style="2" customWidth="1"/>
    <col min="8" max="8" width="10.140625" style="2" customWidth="1"/>
    <col min="9" max="10" width="9.140625" style="2" customWidth="1"/>
    <col min="11" max="11" width="14.7109375" style="2" bestFit="1" customWidth="1"/>
    <col min="12" max="16384" width="9.140625" style="2" customWidth="1"/>
  </cols>
  <sheetData>
    <row r="1" ht="12.75">
      <c r="B1" s="3" t="s">
        <v>122</v>
      </c>
    </row>
    <row r="2" spans="1:11" ht="24" customHeight="1">
      <c r="A2" s="148" t="s">
        <v>156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</row>
    <row r="3" spans="1:11" s="3" customFormat="1" ht="101.25">
      <c r="A3" s="97" t="s">
        <v>12</v>
      </c>
      <c r="B3" s="97" t="s">
        <v>122</v>
      </c>
      <c r="C3" s="100" t="s">
        <v>157</v>
      </c>
      <c r="D3" s="97" t="s">
        <v>140</v>
      </c>
      <c r="E3" s="97" t="s">
        <v>136</v>
      </c>
      <c r="F3" s="97" t="s">
        <v>137</v>
      </c>
      <c r="G3" s="97" t="s">
        <v>138</v>
      </c>
      <c r="H3" s="97" t="s">
        <v>139</v>
      </c>
      <c r="I3" s="97" t="s">
        <v>9</v>
      </c>
      <c r="J3" s="97" t="s">
        <v>10</v>
      </c>
      <c r="K3" s="97" t="s">
        <v>146</v>
      </c>
    </row>
    <row r="4" spans="1:11" s="95" customFormat="1" ht="11.25">
      <c r="A4" s="104"/>
      <c r="B4" s="104"/>
      <c r="C4" s="104">
        <v>1</v>
      </c>
      <c r="D4" s="104">
        <v>2</v>
      </c>
      <c r="E4" s="104">
        <v>3</v>
      </c>
      <c r="F4" s="104">
        <v>4</v>
      </c>
      <c r="G4" s="104">
        <v>5</v>
      </c>
      <c r="H4" s="104">
        <v>6</v>
      </c>
      <c r="I4" s="104">
        <v>7</v>
      </c>
      <c r="J4" s="104">
        <v>8</v>
      </c>
      <c r="K4" s="105" t="s">
        <v>114</v>
      </c>
    </row>
    <row r="5" spans="1:25" s="94" customFormat="1" ht="15.75" customHeight="1">
      <c r="A5" s="150" t="s">
        <v>113</v>
      </c>
      <c r="B5" s="150"/>
      <c r="C5" s="109">
        <v>8181440</v>
      </c>
      <c r="D5" s="109">
        <v>484395.58</v>
      </c>
      <c r="E5" s="109">
        <v>133589.55</v>
      </c>
      <c r="F5" s="109">
        <v>0</v>
      </c>
      <c r="G5" s="109">
        <v>2782491.62</v>
      </c>
      <c r="H5" s="109">
        <v>3000</v>
      </c>
      <c r="I5" s="109"/>
      <c r="J5" s="109"/>
      <c r="K5" s="109">
        <v>3403476.75</v>
      </c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</row>
    <row r="6" spans="1:25" s="94" customFormat="1" ht="31.5">
      <c r="A6" s="98" t="s">
        <v>111</v>
      </c>
      <c r="B6" s="101" t="s">
        <v>112</v>
      </c>
      <c r="C6" s="109">
        <v>143000</v>
      </c>
      <c r="D6" s="109">
        <v>114862.03</v>
      </c>
      <c r="E6" s="109"/>
      <c r="F6" s="109"/>
      <c r="G6" s="109"/>
      <c r="H6" s="109"/>
      <c r="I6" s="109"/>
      <c r="J6" s="109"/>
      <c r="K6" s="109">
        <f>D6</f>
        <v>114862.03</v>
      </c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</row>
    <row r="7" spans="1:25" s="3" customFormat="1" ht="25.5">
      <c r="A7" s="99" t="s">
        <v>147</v>
      </c>
      <c r="B7" s="102" t="s">
        <v>148</v>
      </c>
      <c r="C7" s="110">
        <v>89500</v>
      </c>
      <c r="D7" s="110">
        <v>79010.53</v>
      </c>
      <c r="E7" s="110"/>
      <c r="F7" s="110"/>
      <c r="G7" s="110"/>
      <c r="H7" s="110"/>
      <c r="I7" s="110"/>
      <c r="J7" s="110"/>
      <c r="K7" s="110">
        <f>D7</f>
        <v>79010.53</v>
      </c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</row>
    <row r="8" spans="1:25" ht="12.75">
      <c r="A8" s="112">
        <v>311</v>
      </c>
      <c r="B8" s="103" t="s">
        <v>32</v>
      </c>
      <c r="C8" s="111">
        <v>66000</v>
      </c>
      <c r="D8" s="111">
        <v>61538.8</v>
      </c>
      <c r="E8" s="111"/>
      <c r="F8" s="111"/>
      <c r="G8" s="111"/>
      <c r="H8" s="111"/>
      <c r="I8" s="111"/>
      <c r="J8" s="111"/>
      <c r="K8" s="111">
        <v>61538.8</v>
      </c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</row>
    <row r="9" spans="1:25" s="3" customFormat="1" ht="12.75">
      <c r="A9" s="112">
        <v>312</v>
      </c>
      <c r="B9" s="103" t="s">
        <v>13</v>
      </c>
      <c r="C9" s="111">
        <v>5000</v>
      </c>
      <c r="D9" s="111">
        <v>3750</v>
      </c>
      <c r="E9" s="110"/>
      <c r="F9" s="110"/>
      <c r="G9" s="110"/>
      <c r="H9" s="110"/>
      <c r="I9" s="110"/>
      <c r="J9" s="110"/>
      <c r="K9" s="111">
        <v>3750</v>
      </c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</row>
    <row r="10" spans="1:25" s="3" customFormat="1" ht="12.75">
      <c r="A10" s="112">
        <v>313</v>
      </c>
      <c r="B10" s="103" t="s">
        <v>14</v>
      </c>
      <c r="C10" s="111">
        <v>12000</v>
      </c>
      <c r="D10" s="111">
        <v>10153.89</v>
      </c>
      <c r="E10" s="110"/>
      <c r="F10" s="110"/>
      <c r="G10" s="110"/>
      <c r="H10" s="110"/>
      <c r="I10" s="110"/>
      <c r="J10" s="110"/>
      <c r="K10" s="111">
        <v>10153.89</v>
      </c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</row>
    <row r="11" spans="1:25" s="3" customFormat="1" ht="12.75">
      <c r="A11" s="112">
        <v>321</v>
      </c>
      <c r="B11" s="103" t="s">
        <v>15</v>
      </c>
      <c r="C11" s="110">
        <v>6500</v>
      </c>
      <c r="D11" s="111">
        <v>3567.84</v>
      </c>
      <c r="E11" s="110"/>
      <c r="F11" s="110"/>
      <c r="G11" s="110"/>
      <c r="H11" s="110"/>
      <c r="I11" s="110"/>
      <c r="J11" s="110"/>
      <c r="K11" s="111">
        <v>3567.84</v>
      </c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</row>
    <row r="12" spans="1:25" s="3" customFormat="1" ht="12.75">
      <c r="A12" s="115" t="s">
        <v>149</v>
      </c>
      <c r="B12" s="102" t="s">
        <v>150</v>
      </c>
      <c r="C12" s="110">
        <v>53500</v>
      </c>
      <c r="D12" s="110">
        <v>35851.5</v>
      </c>
      <c r="E12" s="110"/>
      <c r="F12" s="110"/>
      <c r="G12" s="110"/>
      <c r="H12" s="110"/>
      <c r="I12" s="110"/>
      <c r="J12" s="110"/>
      <c r="K12" s="110">
        <v>35851.5</v>
      </c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</row>
    <row r="13" spans="1:25" s="3" customFormat="1" ht="12.75">
      <c r="A13" s="112">
        <v>312</v>
      </c>
      <c r="B13" s="103" t="s">
        <v>13</v>
      </c>
      <c r="C13" s="110">
        <v>3800</v>
      </c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</row>
    <row r="14" spans="1:25" s="3" customFormat="1" ht="12.75">
      <c r="A14" s="112">
        <v>313</v>
      </c>
      <c r="B14" s="103" t="s">
        <v>14</v>
      </c>
      <c r="C14" s="110">
        <v>700</v>
      </c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</row>
    <row r="15" spans="1:25" s="3" customFormat="1" ht="12.75">
      <c r="A15" s="112">
        <v>322</v>
      </c>
      <c r="B15" s="103" t="s">
        <v>16</v>
      </c>
      <c r="C15" s="111">
        <v>49000</v>
      </c>
      <c r="D15" s="111">
        <v>35851.5</v>
      </c>
      <c r="E15" s="110"/>
      <c r="F15" s="110"/>
      <c r="G15" s="110"/>
      <c r="H15" s="110"/>
      <c r="I15" s="110"/>
      <c r="J15" s="110"/>
      <c r="K15" s="111">
        <v>35851.5</v>
      </c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</row>
    <row r="16" spans="1:25" ht="21.75" customHeight="1">
      <c r="A16" s="113">
        <v>51</v>
      </c>
      <c r="B16" s="101" t="s">
        <v>141</v>
      </c>
      <c r="C16" s="109">
        <v>6250000</v>
      </c>
      <c r="D16" s="111"/>
      <c r="E16" s="111"/>
      <c r="F16" s="111"/>
      <c r="G16" s="110">
        <v>2769205.37</v>
      </c>
      <c r="H16" s="111"/>
      <c r="I16" s="111"/>
      <c r="J16" s="111"/>
      <c r="K16" s="109">
        <v>2769205.37</v>
      </c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</row>
    <row r="17" spans="1:25" ht="25.5">
      <c r="A17" s="99" t="s">
        <v>142</v>
      </c>
      <c r="B17" s="102" t="s">
        <v>143</v>
      </c>
      <c r="C17" s="110">
        <v>6250000</v>
      </c>
      <c r="D17" s="111"/>
      <c r="E17" s="111"/>
      <c r="F17" s="111"/>
      <c r="G17" s="110">
        <v>2769205.37</v>
      </c>
      <c r="H17" s="111"/>
      <c r="I17" s="111"/>
      <c r="J17" s="111"/>
      <c r="K17" s="110">
        <v>2769205.37</v>
      </c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</row>
    <row r="18" spans="1:25" ht="12.75">
      <c r="A18" s="112">
        <v>311</v>
      </c>
      <c r="B18" s="103" t="s">
        <v>32</v>
      </c>
      <c r="C18" s="111">
        <v>5029000</v>
      </c>
      <c r="D18" s="111"/>
      <c r="E18" s="111"/>
      <c r="F18" s="111"/>
      <c r="G18" s="111">
        <v>2184345.01</v>
      </c>
      <c r="H18" s="111"/>
      <c r="I18" s="111"/>
      <c r="J18" s="111"/>
      <c r="K18" s="111">
        <v>2184345.01</v>
      </c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</row>
    <row r="19" spans="1:25" ht="12.75">
      <c r="A19" s="112">
        <v>312</v>
      </c>
      <c r="B19" s="103" t="s">
        <v>13</v>
      </c>
      <c r="C19" s="111">
        <v>180000</v>
      </c>
      <c r="D19" s="111"/>
      <c r="E19" s="111"/>
      <c r="F19" s="111"/>
      <c r="G19" s="111">
        <v>72462.99</v>
      </c>
      <c r="H19" s="111"/>
      <c r="I19" s="111"/>
      <c r="J19" s="111"/>
      <c r="K19" s="111">
        <v>72462.99</v>
      </c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</row>
    <row r="20" spans="1:25" ht="12.75">
      <c r="A20" s="112">
        <v>313</v>
      </c>
      <c r="B20" s="103" t="s">
        <v>14</v>
      </c>
      <c r="C20" s="111">
        <v>800000</v>
      </c>
      <c r="D20" s="111"/>
      <c r="E20" s="111"/>
      <c r="F20" s="111"/>
      <c r="G20" s="111">
        <v>361622.66</v>
      </c>
      <c r="H20" s="111"/>
      <c r="I20" s="111"/>
      <c r="J20" s="111"/>
      <c r="K20" s="111">
        <v>361622.66</v>
      </c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</row>
    <row r="21" spans="1:25" ht="12.75">
      <c r="A21" s="112">
        <v>321</v>
      </c>
      <c r="B21" s="103" t="s">
        <v>15</v>
      </c>
      <c r="C21" s="111">
        <v>160000</v>
      </c>
      <c r="D21" s="111"/>
      <c r="E21" s="111"/>
      <c r="F21" s="111"/>
      <c r="G21" s="111">
        <v>80961.56</v>
      </c>
      <c r="H21" s="111"/>
      <c r="I21" s="111"/>
      <c r="J21" s="111"/>
      <c r="K21" s="111">
        <v>80961.56</v>
      </c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</row>
    <row r="22" spans="1:25" ht="12.75">
      <c r="A22" s="112">
        <v>323</v>
      </c>
      <c r="B22" s="103" t="s">
        <v>17</v>
      </c>
      <c r="C22" s="111">
        <v>1000</v>
      </c>
      <c r="D22" s="111"/>
      <c r="E22" s="111"/>
      <c r="F22" s="111"/>
      <c r="G22" s="111">
        <v>0</v>
      </c>
      <c r="H22" s="111"/>
      <c r="I22" s="111"/>
      <c r="J22" s="111"/>
      <c r="K22" s="111">
        <v>0</v>
      </c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</row>
    <row r="23" spans="1:25" ht="12.75">
      <c r="A23" s="112">
        <v>329</v>
      </c>
      <c r="B23" s="103" t="s">
        <v>18</v>
      </c>
      <c r="C23" s="111">
        <v>74000</v>
      </c>
      <c r="D23" s="111"/>
      <c r="E23" s="111"/>
      <c r="F23" s="111"/>
      <c r="G23" s="111">
        <v>44218.75</v>
      </c>
      <c r="H23" s="111"/>
      <c r="I23" s="111"/>
      <c r="J23" s="111"/>
      <c r="K23" s="111">
        <v>44218.75</v>
      </c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</row>
    <row r="24" spans="1:25" ht="12.75">
      <c r="A24" s="112">
        <v>343</v>
      </c>
      <c r="B24" s="103" t="s">
        <v>19</v>
      </c>
      <c r="C24" s="111">
        <v>6000</v>
      </c>
      <c r="D24" s="111"/>
      <c r="E24" s="111"/>
      <c r="F24" s="111"/>
      <c r="G24" s="111">
        <v>25594.4</v>
      </c>
      <c r="H24" s="111"/>
      <c r="I24" s="111"/>
      <c r="J24" s="111"/>
      <c r="K24" s="111">
        <v>25594.4</v>
      </c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</row>
    <row r="25" spans="1:25" s="94" customFormat="1" ht="31.5">
      <c r="A25" s="98" t="s">
        <v>27</v>
      </c>
      <c r="B25" s="101" t="s">
        <v>28</v>
      </c>
      <c r="C25" s="109">
        <v>330900</v>
      </c>
      <c r="D25" s="109">
        <v>191891.21</v>
      </c>
      <c r="E25" s="109"/>
      <c r="F25" s="109"/>
      <c r="G25" s="109"/>
      <c r="H25" s="109"/>
      <c r="I25" s="109"/>
      <c r="J25" s="109"/>
      <c r="K25" s="109">
        <f>D25</f>
        <v>191891.21</v>
      </c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</row>
    <row r="26" spans="1:25" s="3" customFormat="1" ht="12.75">
      <c r="A26" s="99" t="s">
        <v>29</v>
      </c>
      <c r="B26" s="102" t="s">
        <v>30</v>
      </c>
      <c r="C26" s="110">
        <v>330900</v>
      </c>
      <c r="D26" s="110">
        <v>191891.21</v>
      </c>
      <c r="E26" s="110"/>
      <c r="F26" s="110"/>
      <c r="G26" s="110"/>
      <c r="H26" s="110"/>
      <c r="I26" s="110"/>
      <c r="J26" s="110"/>
      <c r="K26" s="110">
        <f>D26</f>
        <v>191891.21</v>
      </c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</row>
    <row r="27" spans="1:25" ht="12.75">
      <c r="A27" s="96" t="s">
        <v>31</v>
      </c>
      <c r="B27" s="103" t="s">
        <v>32</v>
      </c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</row>
    <row r="28" spans="1:25" ht="12.75">
      <c r="A28" s="96" t="s">
        <v>33</v>
      </c>
      <c r="B28" s="103" t="s">
        <v>13</v>
      </c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</row>
    <row r="29" spans="1:25" ht="12.75">
      <c r="A29" s="96" t="s">
        <v>34</v>
      </c>
      <c r="B29" s="103" t="s">
        <v>14</v>
      </c>
      <c r="C29" s="111">
        <v>100</v>
      </c>
      <c r="D29" s="111"/>
      <c r="E29" s="111"/>
      <c r="F29" s="111"/>
      <c r="G29" s="111"/>
      <c r="H29" s="111"/>
      <c r="I29" s="111"/>
      <c r="J29" s="111"/>
      <c r="K29" s="111">
        <f>D29</f>
        <v>0</v>
      </c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</row>
    <row r="30" spans="1:25" ht="12.75">
      <c r="A30" s="96" t="s">
        <v>35</v>
      </c>
      <c r="B30" s="103" t="s">
        <v>15</v>
      </c>
      <c r="C30" s="111">
        <v>16700</v>
      </c>
      <c r="D30" s="111">
        <v>11089</v>
      </c>
      <c r="E30" s="111"/>
      <c r="F30" s="111"/>
      <c r="G30" s="111"/>
      <c r="H30" s="111"/>
      <c r="I30" s="111"/>
      <c r="J30" s="111"/>
      <c r="K30" s="111">
        <f>D30</f>
        <v>11089</v>
      </c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</row>
    <row r="31" spans="1:25" ht="12.75">
      <c r="A31" s="96" t="s">
        <v>36</v>
      </c>
      <c r="B31" s="103" t="s">
        <v>16</v>
      </c>
      <c r="C31" s="111">
        <v>182500</v>
      </c>
      <c r="D31" s="111">
        <v>118582.07</v>
      </c>
      <c r="E31" s="111"/>
      <c r="F31" s="111"/>
      <c r="G31" s="111"/>
      <c r="H31" s="111"/>
      <c r="I31" s="111"/>
      <c r="J31" s="111"/>
      <c r="K31" s="111">
        <f>D31</f>
        <v>118582.07</v>
      </c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</row>
    <row r="32" spans="1:25" ht="12.75">
      <c r="A32" s="96" t="s">
        <v>37</v>
      </c>
      <c r="B32" s="103" t="s">
        <v>17</v>
      </c>
      <c r="C32" s="111">
        <v>116500</v>
      </c>
      <c r="D32" s="111">
        <v>54687.95</v>
      </c>
      <c r="E32" s="111"/>
      <c r="F32" s="111"/>
      <c r="G32" s="111"/>
      <c r="H32" s="111"/>
      <c r="I32" s="111"/>
      <c r="J32" s="111"/>
      <c r="K32" s="111">
        <f>D32</f>
        <v>54687.95</v>
      </c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</row>
    <row r="33" spans="1:25" ht="12.75">
      <c r="A33" s="96" t="s">
        <v>38</v>
      </c>
      <c r="B33" s="103" t="s">
        <v>39</v>
      </c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</row>
    <row r="34" spans="1:25" ht="12.75">
      <c r="A34" s="96" t="s">
        <v>40</v>
      </c>
      <c r="B34" s="103" t="s">
        <v>18</v>
      </c>
      <c r="C34" s="111">
        <v>9000</v>
      </c>
      <c r="D34" s="111">
        <v>3291.11</v>
      </c>
      <c r="E34" s="111"/>
      <c r="F34" s="111"/>
      <c r="G34" s="111"/>
      <c r="H34" s="111"/>
      <c r="I34" s="111"/>
      <c r="J34" s="111"/>
      <c r="K34" s="111">
        <f>D34</f>
        <v>3291.11</v>
      </c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</row>
    <row r="35" spans="1:25" ht="12.75">
      <c r="A35" s="96" t="s">
        <v>41</v>
      </c>
      <c r="B35" s="103" t="s">
        <v>19</v>
      </c>
      <c r="C35" s="111">
        <v>6100</v>
      </c>
      <c r="D35" s="111">
        <v>4241.08</v>
      </c>
      <c r="E35" s="111"/>
      <c r="F35" s="111"/>
      <c r="G35" s="111"/>
      <c r="H35" s="111"/>
      <c r="I35" s="111"/>
      <c r="J35" s="111"/>
      <c r="K35" s="111">
        <f>D35</f>
        <v>4241.08</v>
      </c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</row>
    <row r="36" spans="1:25" ht="12.75">
      <c r="A36" s="96" t="s">
        <v>42</v>
      </c>
      <c r="B36" s="103" t="s">
        <v>20</v>
      </c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</row>
    <row r="37" spans="1:25" ht="12.75">
      <c r="A37" s="96" t="s">
        <v>43</v>
      </c>
      <c r="B37" s="103" t="s">
        <v>21</v>
      </c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</row>
    <row r="38" spans="1:25" ht="12.75">
      <c r="A38" s="96" t="s">
        <v>44</v>
      </c>
      <c r="B38" s="103" t="s">
        <v>45</v>
      </c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</row>
    <row r="39" spans="1:25" ht="12.75">
      <c r="A39" s="96" t="s">
        <v>46</v>
      </c>
      <c r="B39" s="103" t="s">
        <v>47</v>
      </c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</row>
    <row r="40" spans="1:25" s="3" customFormat="1" ht="12.75">
      <c r="A40" s="99" t="s">
        <v>48</v>
      </c>
      <c r="B40" s="102" t="s">
        <v>49</v>
      </c>
      <c r="C40" s="110">
        <v>114000</v>
      </c>
      <c r="D40" s="110"/>
      <c r="E40" s="110"/>
      <c r="F40" s="110"/>
      <c r="G40" s="110"/>
      <c r="H40" s="110"/>
      <c r="I40" s="110"/>
      <c r="J40" s="110"/>
      <c r="K40" s="110">
        <f>D40</f>
        <v>0</v>
      </c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</row>
    <row r="41" spans="1:25" ht="12.75">
      <c r="A41" s="96" t="s">
        <v>50</v>
      </c>
      <c r="B41" s="103" t="s">
        <v>51</v>
      </c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</row>
    <row r="42" spans="1:25" ht="12.75">
      <c r="A42" s="96" t="s">
        <v>42</v>
      </c>
      <c r="B42" s="103" t="s">
        <v>20</v>
      </c>
      <c r="C42" s="111">
        <v>48000</v>
      </c>
      <c r="D42" s="111"/>
      <c r="E42" s="111"/>
      <c r="F42" s="111"/>
      <c r="G42" s="111"/>
      <c r="H42" s="111"/>
      <c r="I42" s="111"/>
      <c r="J42" s="111"/>
      <c r="K42" s="111">
        <f>D42</f>
        <v>0</v>
      </c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</row>
    <row r="43" spans="1:25" ht="12.75">
      <c r="A43" s="112">
        <v>426</v>
      </c>
      <c r="B43" s="103" t="s">
        <v>45</v>
      </c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</row>
    <row r="44" spans="1:25" ht="12.75">
      <c r="A44" s="96" t="s">
        <v>46</v>
      </c>
      <c r="B44" s="103" t="s">
        <v>47</v>
      </c>
      <c r="C44" s="111">
        <v>66000</v>
      </c>
      <c r="D44" s="111"/>
      <c r="E44" s="111"/>
      <c r="F44" s="111"/>
      <c r="G44" s="111"/>
      <c r="H44" s="111"/>
      <c r="I44" s="111"/>
      <c r="J44" s="111"/>
      <c r="K44" s="111">
        <f>D44</f>
        <v>0</v>
      </c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</row>
    <row r="45" spans="1:25" ht="12.75">
      <c r="A45" s="96" t="s">
        <v>52</v>
      </c>
      <c r="B45" s="103" t="s">
        <v>53</v>
      </c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</row>
    <row r="46" spans="1:25" s="3" customFormat="1" ht="12.75">
      <c r="A46" s="99" t="s">
        <v>54</v>
      </c>
      <c r="B46" s="102" t="s">
        <v>55</v>
      </c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</row>
    <row r="47" spans="1:25" ht="25.5">
      <c r="A47" s="96" t="s">
        <v>56</v>
      </c>
      <c r="B47" s="103" t="s">
        <v>57</v>
      </c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</row>
    <row r="48" spans="1:25" s="94" customFormat="1" ht="31.5">
      <c r="A48" s="98" t="s">
        <v>58</v>
      </c>
      <c r="B48" s="101" t="s">
        <v>59</v>
      </c>
      <c r="C48" s="109">
        <v>1343540</v>
      </c>
      <c r="D48" s="109">
        <v>177642.34</v>
      </c>
      <c r="E48" s="109">
        <v>133589.55</v>
      </c>
      <c r="F48" s="109"/>
      <c r="G48" s="109">
        <v>13286.25</v>
      </c>
      <c r="H48" s="109">
        <v>3000</v>
      </c>
      <c r="I48" s="109"/>
      <c r="J48" s="109"/>
      <c r="K48" s="109">
        <f>D48+E48+F48+G48+H48</f>
        <v>327518.14</v>
      </c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</row>
    <row r="49" spans="1:25" s="3" customFormat="1" ht="12.75">
      <c r="A49" s="99" t="s">
        <v>60</v>
      </c>
      <c r="B49" s="102" t="s">
        <v>61</v>
      </c>
      <c r="C49" s="110">
        <v>426400</v>
      </c>
      <c r="D49" s="110">
        <v>59064.34</v>
      </c>
      <c r="E49" s="110">
        <v>81333.49</v>
      </c>
      <c r="F49" s="110"/>
      <c r="G49" s="110"/>
      <c r="H49" s="110"/>
      <c r="I49" s="110"/>
      <c r="J49" s="110"/>
      <c r="K49" s="110">
        <v>140397.83</v>
      </c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</row>
    <row r="50" spans="1:25" ht="12.75">
      <c r="A50" s="96" t="s">
        <v>31</v>
      </c>
      <c r="B50" s="103" t="s">
        <v>32</v>
      </c>
      <c r="C50" s="111">
        <v>229400</v>
      </c>
      <c r="D50" s="111">
        <v>46328.97</v>
      </c>
      <c r="E50" s="111">
        <v>20236.9</v>
      </c>
      <c r="F50" s="111"/>
      <c r="G50" s="111"/>
      <c r="H50" s="111"/>
      <c r="I50" s="111"/>
      <c r="J50" s="111"/>
      <c r="K50" s="111">
        <v>66565.87</v>
      </c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</row>
    <row r="51" spans="1:25" ht="12.75">
      <c r="A51" s="96" t="s">
        <v>33</v>
      </c>
      <c r="B51" s="103" t="s">
        <v>13</v>
      </c>
      <c r="C51" s="111">
        <v>13500</v>
      </c>
      <c r="D51" s="111">
        <v>1500</v>
      </c>
      <c r="E51" s="111"/>
      <c r="F51" s="111"/>
      <c r="G51" s="111"/>
      <c r="H51" s="111"/>
      <c r="I51" s="111"/>
      <c r="J51" s="111"/>
      <c r="K51" s="111">
        <f>D51</f>
        <v>1500</v>
      </c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</row>
    <row r="52" spans="1:25" ht="12.75">
      <c r="A52" s="96" t="s">
        <v>34</v>
      </c>
      <c r="B52" s="103" t="s">
        <v>14</v>
      </c>
      <c r="C52" s="111">
        <v>39400</v>
      </c>
      <c r="D52" s="111">
        <v>7644.25</v>
      </c>
      <c r="E52" s="111">
        <v>3339.1</v>
      </c>
      <c r="F52" s="111"/>
      <c r="G52" s="111"/>
      <c r="H52" s="111"/>
      <c r="I52" s="111"/>
      <c r="J52" s="111"/>
      <c r="K52" s="111">
        <v>10983.35</v>
      </c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</row>
    <row r="53" spans="1:25" ht="12.75">
      <c r="A53" s="96" t="s">
        <v>35</v>
      </c>
      <c r="B53" s="103" t="s">
        <v>15</v>
      </c>
      <c r="C53" s="111">
        <v>5100</v>
      </c>
      <c r="D53" s="111">
        <v>2010.85</v>
      </c>
      <c r="E53" s="111"/>
      <c r="F53" s="111"/>
      <c r="G53" s="111"/>
      <c r="H53" s="111"/>
      <c r="I53" s="111"/>
      <c r="J53" s="111"/>
      <c r="K53" s="111">
        <f>D53</f>
        <v>2010.85</v>
      </c>
      <c r="L53" s="111"/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111"/>
      <c r="Y53" s="111"/>
    </row>
    <row r="54" spans="1:25" ht="12.75">
      <c r="A54" s="96" t="s">
        <v>36</v>
      </c>
      <c r="B54" s="103" t="s">
        <v>16</v>
      </c>
      <c r="C54" s="111">
        <v>132000</v>
      </c>
      <c r="D54" s="111">
        <v>1580.27</v>
      </c>
      <c r="E54" s="111">
        <v>57757.49</v>
      </c>
      <c r="F54" s="111"/>
      <c r="G54" s="111"/>
      <c r="H54" s="111"/>
      <c r="I54" s="111"/>
      <c r="J54" s="111"/>
      <c r="K54" s="111">
        <v>59337.76</v>
      </c>
      <c r="L54" s="111"/>
      <c r="M54" s="111"/>
      <c r="N54" s="111"/>
      <c r="O54" s="111"/>
      <c r="P54" s="111"/>
      <c r="Q54" s="111"/>
      <c r="R54" s="111"/>
      <c r="S54" s="111"/>
      <c r="T54" s="111"/>
      <c r="U54" s="111"/>
      <c r="V54" s="111"/>
      <c r="W54" s="111"/>
      <c r="X54" s="111"/>
      <c r="Y54" s="111"/>
    </row>
    <row r="55" spans="1:25" ht="12.75">
      <c r="A55" s="96" t="s">
        <v>37</v>
      </c>
      <c r="B55" s="103" t="s">
        <v>17</v>
      </c>
      <c r="C55" s="111">
        <v>7000</v>
      </c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11"/>
      <c r="V55" s="111"/>
      <c r="W55" s="111"/>
      <c r="X55" s="111"/>
      <c r="Y55" s="111"/>
    </row>
    <row r="56" spans="1:25" ht="12.75">
      <c r="A56" s="96" t="s">
        <v>40</v>
      </c>
      <c r="B56" s="103" t="s">
        <v>18</v>
      </c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1"/>
      <c r="T56" s="111"/>
      <c r="U56" s="111"/>
      <c r="V56" s="111"/>
      <c r="W56" s="111"/>
      <c r="X56" s="111"/>
      <c r="Y56" s="111"/>
    </row>
    <row r="57" spans="1:25" ht="12.75">
      <c r="A57" s="96" t="s">
        <v>42</v>
      </c>
      <c r="B57" s="103" t="s">
        <v>20</v>
      </c>
      <c r="C57" s="111"/>
      <c r="D57" s="111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  <c r="Y57" s="111"/>
    </row>
    <row r="58" spans="1:25" ht="12.75">
      <c r="A58" s="96" t="s">
        <v>43</v>
      </c>
      <c r="B58" s="103" t="s">
        <v>21</v>
      </c>
      <c r="C58" s="111"/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1"/>
    </row>
    <row r="59" spans="1:25" s="3" customFormat="1" ht="12.75">
      <c r="A59" s="99" t="s">
        <v>62</v>
      </c>
      <c r="B59" s="102" t="s">
        <v>63</v>
      </c>
      <c r="C59" s="110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</row>
    <row r="60" spans="1:25" ht="12.75">
      <c r="A60" s="96" t="s">
        <v>31</v>
      </c>
      <c r="B60" s="103" t="s">
        <v>32</v>
      </c>
      <c r="C60" s="111"/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</row>
    <row r="61" spans="1:25" ht="12.75">
      <c r="A61" s="96" t="s">
        <v>33</v>
      </c>
      <c r="B61" s="103" t="s">
        <v>13</v>
      </c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</row>
    <row r="62" spans="1:25" ht="12.75">
      <c r="A62" s="96" t="s">
        <v>34</v>
      </c>
      <c r="B62" s="103" t="s">
        <v>14</v>
      </c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</row>
    <row r="63" spans="1:25" ht="12.75">
      <c r="A63" s="96" t="s">
        <v>36</v>
      </c>
      <c r="B63" s="103" t="s">
        <v>16</v>
      </c>
      <c r="C63" s="111"/>
      <c r="D63" s="111"/>
      <c r="E63" s="111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1"/>
      <c r="Y63" s="111"/>
    </row>
    <row r="64" spans="1:25" ht="12.75">
      <c r="A64" s="112">
        <v>323</v>
      </c>
      <c r="B64" s="103" t="s">
        <v>17</v>
      </c>
      <c r="C64" s="111"/>
      <c r="D64" s="111"/>
      <c r="E64" s="111"/>
      <c r="F64" s="111"/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111"/>
      <c r="T64" s="111"/>
      <c r="U64" s="111"/>
      <c r="V64" s="111"/>
      <c r="W64" s="111"/>
      <c r="X64" s="111"/>
      <c r="Y64" s="111"/>
    </row>
    <row r="65" spans="1:25" ht="12.75">
      <c r="A65" s="96" t="s">
        <v>40</v>
      </c>
      <c r="B65" s="103" t="s">
        <v>18</v>
      </c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1"/>
    </row>
    <row r="66" spans="1:25" ht="12.75">
      <c r="A66" s="96" t="s">
        <v>42</v>
      </c>
      <c r="B66" s="103" t="s">
        <v>20</v>
      </c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</row>
    <row r="67" spans="1:25" ht="12.75">
      <c r="A67" s="96" t="s">
        <v>43</v>
      </c>
      <c r="B67" s="103" t="s">
        <v>21</v>
      </c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</row>
    <row r="68" spans="1:25" s="3" customFormat="1" ht="12.75">
      <c r="A68" s="99" t="s">
        <v>64</v>
      </c>
      <c r="B68" s="102" t="s">
        <v>65</v>
      </c>
      <c r="C68" s="110">
        <v>203000</v>
      </c>
      <c r="D68" s="110">
        <v>28798</v>
      </c>
      <c r="E68" s="110">
        <v>41735.77</v>
      </c>
      <c r="F68" s="110"/>
      <c r="G68" s="110"/>
      <c r="H68" s="110"/>
      <c r="I68" s="110"/>
      <c r="J68" s="110"/>
      <c r="K68" s="110">
        <v>70533.77</v>
      </c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110"/>
      <c r="Y68" s="110"/>
    </row>
    <row r="69" spans="1:25" ht="12.75">
      <c r="A69" s="96" t="s">
        <v>36</v>
      </c>
      <c r="B69" s="103" t="s">
        <v>16</v>
      </c>
      <c r="C69" s="111">
        <v>201000</v>
      </c>
      <c r="D69" s="111">
        <v>28798</v>
      </c>
      <c r="E69" s="111">
        <v>38900.78</v>
      </c>
      <c r="F69" s="111"/>
      <c r="G69" s="111"/>
      <c r="H69" s="111"/>
      <c r="I69" s="111"/>
      <c r="J69" s="111"/>
      <c r="K69" s="111">
        <v>67698.78</v>
      </c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</row>
    <row r="70" spans="1:25" ht="12.75">
      <c r="A70" s="112">
        <v>422</v>
      </c>
      <c r="B70" s="103" t="s">
        <v>20</v>
      </c>
      <c r="C70" s="111">
        <v>2000</v>
      </c>
      <c r="D70" s="111"/>
      <c r="E70" s="111">
        <v>2834.99</v>
      </c>
      <c r="F70" s="111"/>
      <c r="G70" s="111"/>
      <c r="H70" s="111"/>
      <c r="I70" s="111"/>
      <c r="J70" s="111"/>
      <c r="K70" s="111">
        <v>2834.99</v>
      </c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</row>
    <row r="71" spans="1:25" s="3" customFormat="1" ht="12.75">
      <c r="A71" s="99" t="s">
        <v>66</v>
      </c>
      <c r="B71" s="102" t="s">
        <v>67</v>
      </c>
      <c r="C71" s="110">
        <v>10000</v>
      </c>
      <c r="D71" s="110"/>
      <c r="E71" s="110">
        <v>2434</v>
      </c>
      <c r="F71" s="110"/>
      <c r="G71" s="110"/>
      <c r="H71" s="110"/>
      <c r="I71" s="110"/>
      <c r="J71" s="110"/>
      <c r="K71" s="110">
        <v>2434</v>
      </c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0"/>
      <c r="X71" s="110"/>
      <c r="Y71" s="110"/>
    </row>
    <row r="72" spans="1:25" ht="12.75">
      <c r="A72" s="96" t="s">
        <v>35</v>
      </c>
      <c r="B72" s="103" t="s">
        <v>15</v>
      </c>
      <c r="C72" s="111"/>
      <c r="D72" s="111"/>
      <c r="E72" s="111"/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</row>
    <row r="73" spans="1:25" ht="12.75">
      <c r="A73" s="96" t="s">
        <v>36</v>
      </c>
      <c r="B73" s="103" t="s">
        <v>16</v>
      </c>
      <c r="C73" s="111"/>
      <c r="D73" s="111"/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</row>
    <row r="74" spans="1:25" ht="12.75">
      <c r="A74" s="96" t="s">
        <v>37</v>
      </c>
      <c r="B74" s="103" t="s">
        <v>17</v>
      </c>
      <c r="C74" s="111"/>
      <c r="D74" s="111"/>
      <c r="E74" s="111"/>
      <c r="F74" s="111"/>
      <c r="G74" s="111"/>
      <c r="H74" s="111"/>
      <c r="I74" s="111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</row>
    <row r="75" spans="1:25" ht="12.75">
      <c r="A75" s="96" t="s">
        <v>40</v>
      </c>
      <c r="B75" s="103" t="s">
        <v>18</v>
      </c>
      <c r="C75" s="111">
        <v>10000</v>
      </c>
      <c r="D75" s="111"/>
      <c r="E75" s="111">
        <v>2434</v>
      </c>
      <c r="F75" s="111"/>
      <c r="G75" s="111"/>
      <c r="H75" s="111"/>
      <c r="I75" s="111"/>
      <c r="J75" s="111"/>
      <c r="K75" s="111">
        <v>2434</v>
      </c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1"/>
    </row>
    <row r="76" spans="1:25" ht="12.75">
      <c r="A76" s="96" t="s">
        <v>42</v>
      </c>
      <c r="B76" s="103" t="s">
        <v>20</v>
      </c>
      <c r="C76" s="111"/>
      <c r="D76" s="111"/>
      <c r="E76" s="111"/>
      <c r="F76" s="111"/>
      <c r="G76" s="111"/>
      <c r="H76" s="111"/>
      <c r="I76" s="111"/>
      <c r="J76" s="111"/>
      <c r="K76" s="111"/>
      <c r="L76" s="111"/>
      <c r="M76" s="111"/>
      <c r="N76" s="111"/>
      <c r="O76" s="111"/>
      <c r="P76" s="111"/>
      <c r="Q76" s="111"/>
      <c r="R76" s="111"/>
      <c r="S76" s="111"/>
      <c r="T76" s="111"/>
      <c r="U76" s="111"/>
      <c r="V76" s="111"/>
      <c r="W76" s="111"/>
      <c r="X76" s="111"/>
      <c r="Y76" s="111"/>
    </row>
    <row r="77" spans="1:25" s="3" customFormat="1" ht="12.75">
      <c r="A77" s="99" t="s">
        <v>68</v>
      </c>
      <c r="B77" s="102" t="s">
        <v>69</v>
      </c>
      <c r="C77" s="110">
        <v>11000</v>
      </c>
      <c r="D77" s="110"/>
      <c r="E77" s="110">
        <v>6096.6</v>
      </c>
      <c r="F77" s="110"/>
      <c r="G77" s="110"/>
      <c r="H77" s="110"/>
      <c r="I77" s="110"/>
      <c r="J77" s="110"/>
      <c r="K77" s="110">
        <v>6096.6</v>
      </c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0"/>
    </row>
    <row r="78" spans="1:25" ht="12.75">
      <c r="A78" s="96" t="s">
        <v>31</v>
      </c>
      <c r="B78" s="103" t="s">
        <v>32</v>
      </c>
      <c r="C78" s="111"/>
      <c r="D78" s="111"/>
      <c r="E78" s="111"/>
      <c r="F78" s="111"/>
      <c r="G78" s="111"/>
      <c r="H78" s="111"/>
      <c r="I78" s="111"/>
      <c r="J78" s="111"/>
      <c r="K78" s="111"/>
      <c r="L78" s="111"/>
      <c r="M78" s="111"/>
      <c r="N78" s="111"/>
      <c r="O78" s="111"/>
      <c r="P78" s="111"/>
      <c r="Q78" s="111"/>
      <c r="R78" s="111"/>
      <c r="S78" s="111"/>
      <c r="T78" s="111"/>
      <c r="U78" s="111"/>
      <c r="V78" s="111"/>
      <c r="W78" s="111"/>
      <c r="X78" s="111"/>
      <c r="Y78" s="111"/>
    </row>
    <row r="79" spans="1:25" ht="12.75">
      <c r="A79" s="96" t="s">
        <v>33</v>
      </c>
      <c r="B79" s="103" t="s">
        <v>13</v>
      </c>
      <c r="C79" s="111">
        <v>500</v>
      </c>
      <c r="D79" s="111"/>
      <c r="E79" s="111"/>
      <c r="F79" s="111"/>
      <c r="G79" s="111"/>
      <c r="H79" s="111"/>
      <c r="I79" s="111"/>
      <c r="J79" s="111"/>
      <c r="K79" s="111"/>
      <c r="L79" s="111"/>
      <c r="M79" s="111"/>
      <c r="N79" s="111"/>
      <c r="O79" s="111"/>
      <c r="P79" s="111"/>
      <c r="Q79" s="111"/>
      <c r="R79" s="111"/>
      <c r="S79" s="111"/>
      <c r="T79" s="111"/>
      <c r="U79" s="111"/>
      <c r="V79" s="111"/>
      <c r="W79" s="111"/>
      <c r="X79" s="111"/>
      <c r="Y79" s="111"/>
    </row>
    <row r="80" spans="1:25" ht="12.75">
      <c r="A80" s="96" t="s">
        <v>34</v>
      </c>
      <c r="B80" s="103" t="s">
        <v>14</v>
      </c>
      <c r="C80" s="111">
        <v>100</v>
      </c>
      <c r="D80" s="111"/>
      <c r="E80" s="111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11"/>
      <c r="V80" s="111"/>
      <c r="W80" s="111"/>
      <c r="X80" s="111"/>
      <c r="Y80" s="111"/>
    </row>
    <row r="81" spans="1:25" ht="12.75">
      <c r="A81" s="96" t="s">
        <v>35</v>
      </c>
      <c r="B81" s="103" t="s">
        <v>15</v>
      </c>
      <c r="C81" s="111">
        <v>1100</v>
      </c>
      <c r="D81" s="111"/>
      <c r="E81" s="111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111"/>
      <c r="S81" s="111"/>
      <c r="T81" s="111"/>
      <c r="U81" s="111"/>
      <c r="V81" s="111"/>
      <c r="W81" s="111"/>
      <c r="X81" s="111"/>
      <c r="Y81" s="111"/>
    </row>
    <row r="82" spans="1:25" ht="12.75">
      <c r="A82" s="96" t="s">
        <v>36</v>
      </c>
      <c r="B82" s="103" t="s">
        <v>16</v>
      </c>
      <c r="C82" s="111">
        <v>900</v>
      </c>
      <c r="D82" s="111"/>
      <c r="E82" s="111"/>
      <c r="F82" s="111"/>
      <c r="G82" s="111"/>
      <c r="H82" s="111"/>
      <c r="I82" s="111"/>
      <c r="J82" s="111"/>
      <c r="K82" s="111"/>
      <c r="L82" s="111"/>
      <c r="M82" s="111"/>
      <c r="N82" s="111"/>
      <c r="O82" s="111"/>
      <c r="P82" s="111"/>
      <c r="Q82" s="111"/>
      <c r="R82" s="111"/>
      <c r="S82" s="111"/>
      <c r="T82" s="111"/>
      <c r="U82" s="111"/>
      <c r="V82" s="111"/>
      <c r="W82" s="111"/>
      <c r="X82" s="111"/>
      <c r="Y82" s="111"/>
    </row>
    <row r="83" spans="1:25" ht="12.75">
      <c r="A83" s="96" t="s">
        <v>37</v>
      </c>
      <c r="B83" s="103" t="s">
        <v>17</v>
      </c>
      <c r="C83" s="111">
        <v>6500</v>
      </c>
      <c r="D83" s="111"/>
      <c r="E83" s="111">
        <v>6000</v>
      </c>
      <c r="F83" s="111"/>
      <c r="G83" s="111"/>
      <c r="H83" s="111"/>
      <c r="I83" s="111"/>
      <c r="J83" s="111"/>
      <c r="K83" s="111">
        <v>6000</v>
      </c>
      <c r="L83" s="111"/>
      <c r="M83" s="111"/>
      <c r="N83" s="111"/>
      <c r="O83" s="111"/>
      <c r="P83" s="111"/>
      <c r="Q83" s="111"/>
      <c r="R83" s="111"/>
      <c r="S83" s="111"/>
      <c r="T83" s="111"/>
      <c r="U83" s="111"/>
      <c r="V83" s="111"/>
      <c r="W83" s="111"/>
      <c r="X83" s="111"/>
      <c r="Y83" s="111"/>
    </row>
    <row r="84" spans="1:25" ht="12.75">
      <c r="A84" s="96" t="s">
        <v>38</v>
      </c>
      <c r="B84" s="103" t="s">
        <v>39</v>
      </c>
      <c r="C84" s="111"/>
      <c r="D84" s="111"/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111"/>
      <c r="Y84" s="111"/>
    </row>
    <row r="85" spans="1:25" ht="12.75">
      <c r="A85" s="96" t="s">
        <v>40</v>
      </c>
      <c r="B85" s="103" t="s">
        <v>18</v>
      </c>
      <c r="C85" s="111">
        <v>1300</v>
      </c>
      <c r="D85" s="111"/>
      <c r="E85" s="111"/>
      <c r="F85" s="111"/>
      <c r="G85" s="111"/>
      <c r="H85" s="111"/>
      <c r="I85" s="111"/>
      <c r="J85" s="111"/>
      <c r="K85" s="111">
        <f>E85</f>
        <v>0</v>
      </c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111"/>
      <c r="Y85" s="111"/>
    </row>
    <row r="86" spans="1:25" ht="12.75">
      <c r="A86" s="112">
        <v>343</v>
      </c>
      <c r="B86" s="103" t="s">
        <v>19</v>
      </c>
      <c r="C86" s="111">
        <v>100</v>
      </c>
      <c r="D86" s="111"/>
      <c r="E86" s="111">
        <v>96.6</v>
      </c>
      <c r="F86" s="111"/>
      <c r="G86" s="111"/>
      <c r="H86" s="111"/>
      <c r="I86" s="111"/>
      <c r="J86" s="111"/>
      <c r="K86" s="111">
        <f>E86</f>
        <v>96.6</v>
      </c>
      <c r="L86" s="111"/>
      <c r="M86" s="111"/>
      <c r="N86" s="111"/>
      <c r="O86" s="111"/>
      <c r="P86" s="111"/>
      <c r="Q86" s="111"/>
      <c r="R86" s="111"/>
      <c r="S86" s="111"/>
      <c r="T86" s="111"/>
      <c r="U86" s="111"/>
      <c r="V86" s="111"/>
      <c r="W86" s="111"/>
      <c r="X86" s="111"/>
      <c r="Y86" s="111"/>
    </row>
    <row r="87" spans="1:25" ht="12.75">
      <c r="A87" s="96" t="s">
        <v>42</v>
      </c>
      <c r="B87" s="103" t="s">
        <v>20</v>
      </c>
      <c r="C87" s="111">
        <v>500</v>
      </c>
      <c r="D87" s="111"/>
      <c r="E87" s="111"/>
      <c r="F87" s="111"/>
      <c r="G87" s="111"/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11"/>
      <c r="V87" s="111"/>
      <c r="W87" s="111"/>
      <c r="X87" s="111"/>
      <c r="Y87" s="111"/>
    </row>
    <row r="88" spans="1:25" s="3" customFormat="1" ht="12.75">
      <c r="A88" s="99" t="s">
        <v>70</v>
      </c>
      <c r="B88" s="102" t="s">
        <v>71</v>
      </c>
      <c r="C88" s="110"/>
      <c r="D88" s="110"/>
      <c r="E88" s="110"/>
      <c r="F88" s="110"/>
      <c r="G88" s="110"/>
      <c r="H88" s="110"/>
      <c r="I88" s="110"/>
      <c r="J88" s="110"/>
      <c r="K88" s="110">
        <v>0</v>
      </c>
      <c r="L88" s="110"/>
      <c r="M88" s="110"/>
      <c r="N88" s="110"/>
      <c r="O88" s="110"/>
      <c r="P88" s="110"/>
      <c r="Q88" s="110"/>
      <c r="R88" s="110"/>
      <c r="S88" s="110"/>
      <c r="T88" s="110"/>
      <c r="U88" s="110"/>
      <c r="V88" s="110"/>
      <c r="W88" s="110"/>
      <c r="X88" s="110"/>
      <c r="Y88" s="110"/>
    </row>
    <row r="89" spans="1:25" ht="12.75">
      <c r="A89" s="96" t="s">
        <v>33</v>
      </c>
      <c r="B89" s="103" t="s">
        <v>13</v>
      </c>
      <c r="C89" s="111"/>
      <c r="D89" s="111"/>
      <c r="E89" s="111"/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111"/>
      <c r="U89" s="111"/>
      <c r="V89" s="111"/>
      <c r="W89" s="111"/>
      <c r="X89" s="111"/>
      <c r="Y89" s="111"/>
    </row>
    <row r="90" spans="1:25" ht="12.75">
      <c r="A90" s="96" t="s">
        <v>34</v>
      </c>
      <c r="B90" s="103" t="s">
        <v>14</v>
      </c>
      <c r="C90" s="111"/>
      <c r="D90" s="111"/>
      <c r="E90" s="111"/>
      <c r="F90" s="111"/>
      <c r="G90" s="111"/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  <c r="T90" s="111"/>
      <c r="U90" s="111"/>
      <c r="V90" s="111"/>
      <c r="W90" s="111"/>
      <c r="X90" s="111"/>
      <c r="Y90" s="111"/>
    </row>
    <row r="91" spans="1:25" ht="12.75">
      <c r="A91" s="96" t="s">
        <v>35</v>
      </c>
      <c r="B91" s="103" t="s">
        <v>15</v>
      </c>
      <c r="C91" s="111"/>
      <c r="D91" s="111"/>
      <c r="E91" s="111"/>
      <c r="F91" s="111"/>
      <c r="G91" s="111"/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111"/>
      <c r="T91" s="111"/>
      <c r="U91" s="111"/>
      <c r="V91" s="111"/>
      <c r="W91" s="111"/>
      <c r="X91" s="111"/>
      <c r="Y91" s="111"/>
    </row>
    <row r="92" spans="1:25" ht="12.75">
      <c r="A92" s="96" t="s">
        <v>36</v>
      </c>
      <c r="B92" s="103" t="s">
        <v>16</v>
      </c>
      <c r="C92" s="111"/>
      <c r="D92" s="111"/>
      <c r="E92" s="111"/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  <c r="T92" s="111"/>
      <c r="U92" s="111"/>
      <c r="V92" s="111"/>
      <c r="W92" s="111"/>
      <c r="X92" s="111"/>
      <c r="Y92" s="111"/>
    </row>
    <row r="93" spans="1:25" ht="12.75">
      <c r="A93" s="96" t="s">
        <v>37</v>
      </c>
      <c r="B93" s="103" t="s">
        <v>17</v>
      </c>
      <c r="C93" s="111"/>
      <c r="D93" s="111"/>
      <c r="E93" s="111"/>
      <c r="F93" s="111"/>
      <c r="G93" s="111"/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111"/>
      <c r="T93" s="111"/>
      <c r="U93" s="111"/>
      <c r="V93" s="111"/>
      <c r="W93" s="111"/>
      <c r="X93" s="111"/>
      <c r="Y93" s="111"/>
    </row>
    <row r="94" spans="1:25" ht="12.75">
      <c r="A94" s="96" t="s">
        <v>40</v>
      </c>
      <c r="B94" s="103" t="s">
        <v>18</v>
      </c>
      <c r="C94" s="111"/>
      <c r="D94" s="111"/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  <c r="T94" s="111"/>
      <c r="U94" s="111"/>
      <c r="V94" s="111"/>
      <c r="W94" s="111"/>
      <c r="X94" s="111"/>
      <c r="Y94" s="111"/>
    </row>
    <row r="95" spans="1:25" s="3" customFormat="1" ht="12.75">
      <c r="A95" s="99" t="s">
        <v>72</v>
      </c>
      <c r="B95" s="102" t="s">
        <v>73</v>
      </c>
      <c r="C95" s="110">
        <v>30500</v>
      </c>
      <c r="D95" s="110"/>
      <c r="E95" s="110">
        <v>1491.69</v>
      </c>
      <c r="F95" s="110"/>
      <c r="G95" s="110"/>
      <c r="H95" s="110"/>
      <c r="I95" s="110"/>
      <c r="J95" s="110"/>
      <c r="K95" s="110">
        <f>E95+F95</f>
        <v>1491.69</v>
      </c>
      <c r="L95" s="110"/>
      <c r="M95" s="110"/>
      <c r="N95" s="110"/>
      <c r="O95" s="110"/>
      <c r="P95" s="110"/>
      <c r="Q95" s="110"/>
      <c r="R95" s="110"/>
      <c r="S95" s="110"/>
      <c r="T95" s="110"/>
      <c r="U95" s="110"/>
      <c r="V95" s="110"/>
      <c r="W95" s="110"/>
      <c r="X95" s="110"/>
      <c r="Y95" s="110"/>
    </row>
    <row r="96" spans="1:25" ht="12.75">
      <c r="A96" s="96" t="s">
        <v>31</v>
      </c>
      <c r="B96" s="103" t="s">
        <v>32</v>
      </c>
      <c r="C96" s="111"/>
      <c r="D96" s="111"/>
      <c r="E96" s="111"/>
      <c r="F96" s="111"/>
      <c r="G96" s="111"/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  <c r="T96" s="111"/>
      <c r="U96" s="111"/>
      <c r="V96" s="111"/>
      <c r="W96" s="111"/>
      <c r="X96" s="111"/>
      <c r="Y96" s="111"/>
    </row>
    <row r="97" spans="1:25" ht="12.75">
      <c r="A97" s="96" t="s">
        <v>34</v>
      </c>
      <c r="B97" s="103" t="s">
        <v>14</v>
      </c>
      <c r="C97" s="111"/>
      <c r="D97" s="111"/>
      <c r="E97" s="111"/>
      <c r="F97" s="111"/>
      <c r="G97" s="111"/>
      <c r="H97" s="111"/>
      <c r="I97" s="111"/>
      <c r="J97" s="111"/>
      <c r="K97" s="111"/>
      <c r="L97" s="111"/>
      <c r="M97" s="111"/>
      <c r="N97" s="111"/>
      <c r="O97" s="111"/>
      <c r="P97" s="111"/>
      <c r="Q97" s="111"/>
      <c r="R97" s="111"/>
      <c r="S97" s="111"/>
      <c r="T97" s="111"/>
      <c r="U97" s="111"/>
      <c r="V97" s="111"/>
      <c r="W97" s="111"/>
      <c r="X97" s="111"/>
      <c r="Y97" s="111"/>
    </row>
    <row r="98" spans="1:25" ht="12.75">
      <c r="A98" s="96" t="s">
        <v>35</v>
      </c>
      <c r="B98" s="103" t="s">
        <v>15</v>
      </c>
      <c r="C98" s="111">
        <v>300</v>
      </c>
      <c r="D98" s="111"/>
      <c r="E98" s="111"/>
      <c r="F98" s="111"/>
      <c r="G98" s="111"/>
      <c r="H98" s="111"/>
      <c r="I98" s="111"/>
      <c r="J98" s="111"/>
      <c r="K98" s="111"/>
      <c r="L98" s="111"/>
      <c r="M98" s="111"/>
      <c r="N98" s="111"/>
      <c r="O98" s="111"/>
      <c r="P98" s="111"/>
      <c r="Q98" s="111"/>
      <c r="R98" s="111"/>
      <c r="S98" s="111"/>
      <c r="T98" s="111"/>
      <c r="U98" s="111"/>
      <c r="V98" s="111"/>
      <c r="W98" s="111"/>
      <c r="X98" s="111"/>
      <c r="Y98" s="111"/>
    </row>
    <row r="99" spans="1:25" ht="12.75">
      <c r="A99" s="96" t="s">
        <v>36</v>
      </c>
      <c r="B99" s="103" t="s">
        <v>16</v>
      </c>
      <c r="C99" s="111">
        <v>5000</v>
      </c>
      <c r="D99" s="111"/>
      <c r="E99" s="111">
        <v>1391.69</v>
      </c>
      <c r="F99" s="111"/>
      <c r="G99" s="111"/>
      <c r="H99" s="111"/>
      <c r="I99" s="111"/>
      <c r="J99" s="111"/>
      <c r="K99" s="111">
        <f>E99+F99</f>
        <v>1391.69</v>
      </c>
      <c r="L99" s="111"/>
      <c r="M99" s="111"/>
      <c r="N99" s="111"/>
      <c r="O99" s="111"/>
      <c r="P99" s="111"/>
      <c r="Q99" s="111"/>
      <c r="R99" s="111"/>
      <c r="S99" s="111"/>
      <c r="T99" s="111"/>
      <c r="U99" s="111"/>
      <c r="V99" s="111"/>
      <c r="W99" s="111"/>
      <c r="X99" s="111"/>
      <c r="Y99" s="111"/>
    </row>
    <row r="100" spans="1:25" ht="12.75">
      <c r="A100" s="96" t="s">
        <v>37</v>
      </c>
      <c r="B100" s="103" t="s">
        <v>17</v>
      </c>
      <c r="C100" s="111"/>
      <c r="D100" s="111"/>
      <c r="E100" s="111"/>
      <c r="F100" s="111"/>
      <c r="G100" s="111"/>
      <c r="H100" s="111"/>
      <c r="I100" s="111"/>
      <c r="J100" s="111"/>
      <c r="K100" s="111"/>
      <c r="L100" s="111"/>
      <c r="M100" s="111"/>
      <c r="N100" s="111"/>
      <c r="O100" s="111"/>
      <c r="P100" s="111"/>
      <c r="Q100" s="111"/>
      <c r="R100" s="111"/>
      <c r="S100" s="111"/>
      <c r="T100" s="111"/>
      <c r="U100" s="111"/>
      <c r="V100" s="111"/>
      <c r="W100" s="111"/>
      <c r="X100" s="111"/>
      <c r="Y100" s="111"/>
    </row>
    <row r="101" spans="1:25" ht="12.75">
      <c r="A101" s="96" t="s">
        <v>40</v>
      </c>
      <c r="B101" s="103" t="s">
        <v>18</v>
      </c>
      <c r="C101" s="111">
        <v>25200</v>
      </c>
      <c r="D101" s="111"/>
      <c r="E101" s="111">
        <v>100</v>
      </c>
      <c r="F101" s="111"/>
      <c r="G101" s="111"/>
      <c r="H101" s="111"/>
      <c r="I101" s="111"/>
      <c r="J101" s="111"/>
      <c r="K101" s="111">
        <f>E101+F101</f>
        <v>100</v>
      </c>
      <c r="L101" s="111"/>
      <c r="M101" s="111"/>
      <c r="N101" s="111"/>
      <c r="O101" s="111"/>
      <c r="P101" s="111"/>
      <c r="Q101" s="111"/>
      <c r="R101" s="111"/>
      <c r="S101" s="111"/>
      <c r="T101" s="111"/>
      <c r="U101" s="111"/>
      <c r="V101" s="111"/>
      <c r="W101" s="111"/>
      <c r="X101" s="111"/>
      <c r="Y101" s="111"/>
    </row>
    <row r="102" spans="1:25" ht="12.75">
      <c r="A102" s="96" t="s">
        <v>41</v>
      </c>
      <c r="B102" s="103" t="s">
        <v>19</v>
      </c>
      <c r="C102" s="111"/>
      <c r="D102" s="111"/>
      <c r="E102" s="111"/>
      <c r="F102" s="111"/>
      <c r="G102" s="111"/>
      <c r="H102" s="111"/>
      <c r="I102" s="111"/>
      <c r="J102" s="111"/>
      <c r="K102" s="111"/>
      <c r="L102" s="111"/>
      <c r="M102" s="111"/>
      <c r="N102" s="111"/>
      <c r="O102" s="111"/>
      <c r="P102" s="111"/>
      <c r="Q102" s="111"/>
      <c r="R102" s="111"/>
      <c r="S102" s="111"/>
      <c r="T102" s="111"/>
      <c r="U102" s="111"/>
      <c r="V102" s="111"/>
      <c r="W102" s="111"/>
      <c r="X102" s="111"/>
      <c r="Y102" s="111"/>
    </row>
    <row r="103" spans="1:25" ht="12.75">
      <c r="A103" s="96" t="s">
        <v>42</v>
      </c>
      <c r="B103" s="103" t="s">
        <v>20</v>
      </c>
      <c r="C103" s="111"/>
      <c r="D103" s="111"/>
      <c r="E103" s="111"/>
      <c r="F103" s="111"/>
      <c r="G103" s="111"/>
      <c r="H103" s="111"/>
      <c r="I103" s="111"/>
      <c r="J103" s="111"/>
      <c r="K103" s="111"/>
      <c r="L103" s="111"/>
      <c r="M103" s="111"/>
      <c r="N103" s="111"/>
      <c r="O103" s="111"/>
      <c r="P103" s="111"/>
      <c r="Q103" s="111"/>
      <c r="R103" s="111"/>
      <c r="S103" s="111"/>
      <c r="T103" s="111"/>
      <c r="U103" s="111"/>
      <c r="V103" s="111"/>
      <c r="W103" s="111"/>
      <c r="X103" s="111"/>
      <c r="Y103" s="111"/>
    </row>
    <row r="104" spans="1:25" ht="12.75">
      <c r="A104" s="96" t="s">
        <v>43</v>
      </c>
      <c r="B104" s="103" t="s">
        <v>21</v>
      </c>
      <c r="C104" s="111"/>
      <c r="D104" s="111"/>
      <c r="E104" s="111"/>
      <c r="F104" s="111"/>
      <c r="G104" s="111"/>
      <c r="H104" s="111"/>
      <c r="I104" s="111"/>
      <c r="J104" s="111"/>
      <c r="K104" s="111"/>
      <c r="L104" s="111"/>
      <c r="M104" s="111"/>
      <c r="N104" s="111"/>
      <c r="O104" s="111"/>
      <c r="P104" s="111"/>
      <c r="Q104" s="111"/>
      <c r="R104" s="111"/>
      <c r="S104" s="111"/>
      <c r="T104" s="111"/>
      <c r="U104" s="111"/>
      <c r="V104" s="111"/>
      <c r="W104" s="111"/>
      <c r="X104" s="111"/>
      <c r="Y104" s="111"/>
    </row>
    <row r="105" spans="1:25" s="3" customFormat="1" ht="12.75">
      <c r="A105" s="99" t="s">
        <v>74</v>
      </c>
      <c r="B105" s="102" t="s">
        <v>75</v>
      </c>
      <c r="C105" s="110">
        <v>107300</v>
      </c>
      <c r="D105" s="110"/>
      <c r="E105" s="110"/>
      <c r="F105" s="110"/>
      <c r="G105" s="110"/>
      <c r="H105" s="110"/>
      <c r="I105" s="110"/>
      <c r="J105" s="110"/>
      <c r="K105" s="110"/>
      <c r="L105" s="110"/>
      <c r="M105" s="110"/>
      <c r="N105" s="110"/>
      <c r="O105" s="110"/>
      <c r="P105" s="110"/>
      <c r="Q105" s="110"/>
      <c r="R105" s="110"/>
      <c r="S105" s="110"/>
      <c r="T105" s="110"/>
      <c r="U105" s="110"/>
      <c r="V105" s="110"/>
      <c r="W105" s="110"/>
      <c r="X105" s="110"/>
      <c r="Y105" s="110"/>
    </row>
    <row r="106" spans="1:25" ht="12.75">
      <c r="A106" s="96" t="s">
        <v>36</v>
      </c>
      <c r="B106" s="103" t="s">
        <v>16</v>
      </c>
      <c r="C106" s="111">
        <v>100500</v>
      </c>
      <c r="D106" s="111"/>
      <c r="E106" s="111"/>
      <c r="F106" s="111"/>
      <c r="G106" s="111"/>
      <c r="H106" s="111"/>
      <c r="I106" s="111"/>
      <c r="J106" s="111"/>
      <c r="K106" s="111"/>
      <c r="L106" s="111"/>
      <c r="M106" s="111"/>
      <c r="N106" s="111"/>
      <c r="O106" s="111"/>
      <c r="P106" s="111"/>
      <c r="Q106" s="111"/>
      <c r="R106" s="111"/>
      <c r="S106" s="111"/>
      <c r="T106" s="111"/>
      <c r="U106" s="111"/>
      <c r="V106" s="111"/>
      <c r="W106" s="111"/>
      <c r="X106" s="111"/>
      <c r="Y106" s="111"/>
    </row>
    <row r="107" spans="1:25" ht="12.75">
      <c r="A107" s="96" t="s">
        <v>37</v>
      </c>
      <c r="B107" s="103" t="s">
        <v>17</v>
      </c>
      <c r="C107" s="111">
        <v>6800</v>
      </c>
      <c r="D107" s="111"/>
      <c r="E107" s="111"/>
      <c r="F107" s="111"/>
      <c r="G107" s="111"/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  <c r="R107" s="111"/>
      <c r="S107" s="111"/>
      <c r="T107" s="111"/>
      <c r="U107" s="111"/>
      <c r="V107" s="111"/>
      <c r="W107" s="111"/>
      <c r="X107" s="111"/>
      <c r="Y107" s="111"/>
    </row>
    <row r="108" spans="1:25" ht="12.75">
      <c r="A108" s="112">
        <v>329</v>
      </c>
      <c r="B108" s="103" t="s">
        <v>18</v>
      </c>
      <c r="C108" s="111"/>
      <c r="D108" s="111"/>
      <c r="E108" s="111"/>
      <c r="F108" s="111"/>
      <c r="G108" s="111"/>
      <c r="H108" s="111"/>
      <c r="I108" s="111"/>
      <c r="J108" s="111"/>
      <c r="K108" s="111"/>
      <c r="L108" s="111"/>
      <c r="M108" s="111"/>
      <c r="N108" s="111"/>
      <c r="O108" s="111"/>
      <c r="P108" s="111"/>
      <c r="Q108" s="111"/>
      <c r="R108" s="111"/>
      <c r="S108" s="111"/>
      <c r="T108" s="111"/>
      <c r="U108" s="111"/>
      <c r="V108" s="111"/>
      <c r="W108" s="111"/>
      <c r="X108" s="111"/>
      <c r="Y108" s="111"/>
    </row>
    <row r="109" spans="1:25" ht="12.75">
      <c r="A109" s="96" t="s">
        <v>50</v>
      </c>
      <c r="B109" s="103" t="s">
        <v>51</v>
      </c>
      <c r="C109" s="111"/>
      <c r="D109" s="111"/>
      <c r="E109" s="111"/>
      <c r="F109" s="111"/>
      <c r="G109" s="111"/>
      <c r="H109" s="111"/>
      <c r="I109" s="111"/>
      <c r="J109" s="111"/>
      <c r="K109" s="111"/>
      <c r="L109" s="111"/>
      <c r="M109" s="111"/>
      <c r="N109" s="111"/>
      <c r="O109" s="111"/>
      <c r="P109" s="111"/>
      <c r="Q109" s="111"/>
      <c r="R109" s="111"/>
      <c r="S109" s="111"/>
      <c r="T109" s="111"/>
      <c r="U109" s="111"/>
      <c r="V109" s="111"/>
      <c r="W109" s="111"/>
      <c r="X109" s="111"/>
      <c r="Y109" s="111"/>
    </row>
    <row r="110" spans="1:25" ht="12.75">
      <c r="A110" s="96" t="s">
        <v>42</v>
      </c>
      <c r="B110" s="103" t="s">
        <v>20</v>
      </c>
      <c r="C110" s="111"/>
      <c r="D110" s="111"/>
      <c r="E110" s="111"/>
      <c r="F110" s="111"/>
      <c r="G110" s="111"/>
      <c r="H110" s="111"/>
      <c r="I110" s="111"/>
      <c r="J110" s="111"/>
      <c r="K110" s="111"/>
      <c r="L110" s="111"/>
      <c r="M110" s="111"/>
      <c r="N110" s="111"/>
      <c r="O110" s="111"/>
      <c r="P110" s="111"/>
      <c r="Q110" s="111"/>
      <c r="R110" s="111"/>
      <c r="S110" s="111"/>
      <c r="T110" s="111"/>
      <c r="U110" s="111"/>
      <c r="V110" s="111"/>
      <c r="W110" s="111"/>
      <c r="X110" s="111"/>
      <c r="Y110" s="111"/>
    </row>
    <row r="111" spans="1:25" ht="12.75">
      <c r="A111" s="96" t="s">
        <v>43</v>
      </c>
      <c r="B111" s="103" t="s">
        <v>21</v>
      </c>
      <c r="C111" s="111"/>
      <c r="D111" s="111"/>
      <c r="E111" s="111"/>
      <c r="F111" s="111"/>
      <c r="G111" s="111"/>
      <c r="H111" s="111"/>
      <c r="I111" s="111"/>
      <c r="J111" s="111"/>
      <c r="K111" s="111"/>
      <c r="L111" s="111"/>
      <c r="M111" s="111"/>
      <c r="N111" s="111"/>
      <c r="O111" s="111"/>
      <c r="P111" s="111"/>
      <c r="Q111" s="111"/>
      <c r="R111" s="111"/>
      <c r="S111" s="111"/>
      <c r="T111" s="111"/>
      <c r="U111" s="111"/>
      <c r="V111" s="111"/>
      <c r="W111" s="111"/>
      <c r="X111" s="111"/>
      <c r="Y111" s="111"/>
    </row>
    <row r="112" spans="1:25" ht="12.75">
      <c r="A112" s="112">
        <v>426</v>
      </c>
      <c r="B112" s="103" t="s">
        <v>45</v>
      </c>
      <c r="C112" s="111"/>
      <c r="D112" s="111"/>
      <c r="E112" s="111"/>
      <c r="F112" s="111"/>
      <c r="G112" s="111"/>
      <c r="H112" s="111"/>
      <c r="I112" s="111"/>
      <c r="J112" s="111"/>
      <c r="K112" s="111"/>
      <c r="L112" s="111"/>
      <c r="M112" s="111"/>
      <c r="N112" s="111"/>
      <c r="O112" s="111"/>
      <c r="P112" s="111"/>
      <c r="Q112" s="111"/>
      <c r="R112" s="111"/>
      <c r="S112" s="111"/>
      <c r="T112" s="111"/>
      <c r="U112" s="111"/>
      <c r="V112" s="111"/>
      <c r="W112" s="111"/>
      <c r="X112" s="111"/>
      <c r="Y112" s="111"/>
    </row>
    <row r="113" spans="1:25" ht="12.75">
      <c r="A113" s="96" t="s">
        <v>46</v>
      </c>
      <c r="B113" s="103" t="s">
        <v>47</v>
      </c>
      <c r="C113" s="111"/>
      <c r="D113" s="111"/>
      <c r="E113" s="111"/>
      <c r="F113" s="111"/>
      <c r="G113" s="111"/>
      <c r="H113" s="111"/>
      <c r="I113" s="111"/>
      <c r="J113" s="111"/>
      <c r="K113" s="111"/>
      <c r="L113" s="111"/>
      <c r="M113" s="111"/>
      <c r="N113" s="111"/>
      <c r="O113" s="111"/>
      <c r="P113" s="111"/>
      <c r="Q113" s="111"/>
      <c r="R113" s="111"/>
      <c r="S113" s="111"/>
      <c r="T113" s="111"/>
      <c r="U113" s="111"/>
      <c r="V113" s="111"/>
      <c r="W113" s="111"/>
      <c r="X113" s="111"/>
      <c r="Y113" s="111"/>
    </row>
    <row r="114" spans="1:25" s="3" customFormat="1" ht="12.75">
      <c r="A114" s="99" t="s">
        <v>76</v>
      </c>
      <c r="B114" s="102" t="s">
        <v>77</v>
      </c>
      <c r="C114" s="110"/>
      <c r="D114" s="110"/>
      <c r="E114" s="110"/>
      <c r="F114" s="110"/>
      <c r="G114" s="110"/>
      <c r="H114" s="110"/>
      <c r="I114" s="110"/>
      <c r="J114" s="110"/>
      <c r="K114" s="110"/>
      <c r="L114" s="110"/>
      <c r="M114" s="110"/>
      <c r="N114" s="110"/>
      <c r="O114" s="110"/>
      <c r="P114" s="110"/>
      <c r="Q114" s="110"/>
      <c r="R114" s="110"/>
      <c r="S114" s="110"/>
      <c r="T114" s="110"/>
      <c r="U114" s="110"/>
      <c r="V114" s="110"/>
      <c r="W114" s="110"/>
      <c r="X114" s="110"/>
      <c r="Y114" s="110"/>
    </row>
    <row r="115" spans="1:25" ht="12.75">
      <c r="A115" s="96" t="s">
        <v>35</v>
      </c>
      <c r="B115" s="103" t="s">
        <v>15</v>
      </c>
      <c r="C115" s="111"/>
      <c r="D115" s="111"/>
      <c r="E115" s="111"/>
      <c r="F115" s="111"/>
      <c r="G115" s="111"/>
      <c r="H115" s="111"/>
      <c r="I115" s="111"/>
      <c r="J115" s="111"/>
      <c r="K115" s="111"/>
      <c r="L115" s="111"/>
      <c r="M115" s="111"/>
      <c r="N115" s="111"/>
      <c r="O115" s="111"/>
      <c r="P115" s="111"/>
      <c r="Q115" s="111"/>
      <c r="R115" s="111"/>
      <c r="S115" s="111"/>
      <c r="T115" s="111"/>
      <c r="U115" s="111"/>
      <c r="V115" s="111"/>
      <c r="W115" s="111"/>
      <c r="X115" s="111"/>
      <c r="Y115" s="111"/>
    </row>
    <row r="116" spans="1:25" ht="12.75">
      <c r="A116" s="96" t="s">
        <v>36</v>
      </c>
      <c r="B116" s="103" t="s">
        <v>16</v>
      </c>
      <c r="C116" s="111"/>
      <c r="D116" s="111"/>
      <c r="E116" s="111"/>
      <c r="F116" s="111"/>
      <c r="G116" s="111"/>
      <c r="H116" s="111"/>
      <c r="I116" s="111"/>
      <c r="J116" s="111"/>
      <c r="K116" s="111"/>
      <c r="L116" s="111"/>
      <c r="M116" s="111"/>
      <c r="N116" s="111"/>
      <c r="O116" s="111"/>
      <c r="P116" s="111"/>
      <c r="Q116" s="111"/>
      <c r="R116" s="111"/>
      <c r="S116" s="111"/>
      <c r="T116" s="111"/>
      <c r="U116" s="111"/>
      <c r="V116" s="111"/>
      <c r="W116" s="111"/>
      <c r="X116" s="111"/>
      <c r="Y116" s="111"/>
    </row>
    <row r="117" spans="1:25" ht="12.75">
      <c r="A117" s="96" t="s">
        <v>37</v>
      </c>
      <c r="B117" s="103" t="s">
        <v>17</v>
      </c>
      <c r="C117" s="111"/>
      <c r="D117" s="111"/>
      <c r="E117" s="111"/>
      <c r="F117" s="111"/>
      <c r="G117" s="111"/>
      <c r="H117" s="111"/>
      <c r="I117" s="111"/>
      <c r="J117" s="111"/>
      <c r="K117" s="111"/>
      <c r="L117" s="111"/>
      <c r="M117" s="111"/>
      <c r="N117" s="111"/>
      <c r="O117" s="111"/>
      <c r="P117" s="111"/>
      <c r="Q117" s="111"/>
      <c r="R117" s="111"/>
      <c r="S117" s="111"/>
      <c r="T117" s="111"/>
      <c r="U117" s="111"/>
      <c r="V117" s="111"/>
      <c r="W117" s="111"/>
      <c r="X117" s="111"/>
      <c r="Y117" s="111"/>
    </row>
    <row r="118" spans="1:25" ht="12.75">
      <c r="A118" s="96" t="s">
        <v>38</v>
      </c>
      <c r="B118" s="103" t="s">
        <v>39</v>
      </c>
      <c r="C118" s="111"/>
      <c r="D118" s="111"/>
      <c r="E118" s="111"/>
      <c r="F118" s="111"/>
      <c r="G118" s="111"/>
      <c r="H118" s="111"/>
      <c r="I118" s="111"/>
      <c r="J118" s="111"/>
      <c r="K118" s="111"/>
      <c r="L118" s="111"/>
      <c r="M118" s="111"/>
      <c r="N118" s="111"/>
      <c r="O118" s="111"/>
      <c r="P118" s="111"/>
      <c r="Q118" s="111"/>
      <c r="R118" s="111"/>
      <c r="S118" s="111"/>
      <c r="T118" s="111"/>
      <c r="U118" s="111"/>
      <c r="V118" s="111"/>
      <c r="W118" s="111"/>
      <c r="X118" s="111"/>
      <c r="Y118" s="111"/>
    </row>
    <row r="119" spans="1:25" ht="12.75">
      <c r="A119" s="96" t="s">
        <v>40</v>
      </c>
      <c r="B119" s="103" t="s">
        <v>18</v>
      </c>
      <c r="C119" s="111"/>
      <c r="D119" s="111"/>
      <c r="E119" s="111"/>
      <c r="F119" s="111"/>
      <c r="G119" s="111"/>
      <c r="H119" s="111"/>
      <c r="I119" s="111"/>
      <c r="J119" s="111"/>
      <c r="K119" s="111"/>
      <c r="L119" s="111"/>
      <c r="M119" s="111"/>
      <c r="N119" s="111"/>
      <c r="O119" s="111"/>
      <c r="P119" s="111"/>
      <c r="Q119" s="111"/>
      <c r="R119" s="111"/>
      <c r="S119" s="111"/>
      <c r="T119" s="111"/>
      <c r="U119" s="111"/>
      <c r="V119" s="111"/>
      <c r="W119" s="111"/>
      <c r="X119" s="111"/>
      <c r="Y119" s="111"/>
    </row>
    <row r="120" spans="1:25" ht="12.75">
      <c r="A120" s="96" t="s">
        <v>42</v>
      </c>
      <c r="B120" s="103" t="s">
        <v>20</v>
      </c>
      <c r="C120" s="111"/>
      <c r="D120" s="111"/>
      <c r="E120" s="111"/>
      <c r="F120" s="111"/>
      <c r="G120" s="111"/>
      <c r="H120" s="111"/>
      <c r="I120" s="111"/>
      <c r="J120" s="111"/>
      <c r="K120" s="111"/>
      <c r="L120" s="111"/>
      <c r="M120" s="111"/>
      <c r="N120" s="111"/>
      <c r="O120" s="111"/>
      <c r="P120" s="111"/>
      <c r="Q120" s="111"/>
      <c r="R120" s="111"/>
      <c r="S120" s="111"/>
      <c r="T120" s="111"/>
      <c r="U120" s="111"/>
      <c r="V120" s="111"/>
      <c r="W120" s="111"/>
      <c r="X120" s="111"/>
      <c r="Y120" s="111"/>
    </row>
    <row r="121" spans="1:25" ht="12.75">
      <c r="A121" s="96" t="s">
        <v>43</v>
      </c>
      <c r="B121" s="103" t="s">
        <v>21</v>
      </c>
      <c r="C121" s="111"/>
      <c r="D121" s="111"/>
      <c r="E121" s="111"/>
      <c r="F121" s="111"/>
      <c r="G121" s="111"/>
      <c r="H121" s="111"/>
      <c r="I121" s="111"/>
      <c r="J121" s="111"/>
      <c r="K121" s="111"/>
      <c r="L121" s="111"/>
      <c r="M121" s="111"/>
      <c r="N121" s="111"/>
      <c r="O121" s="111"/>
      <c r="P121" s="111"/>
      <c r="Q121" s="111"/>
      <c r="R121" s="111"/>
      <c r="S121" s="111"/>
      <c r="T121" s="111"/>
      <c r="U121" s="111"/>
      <c r="V121" s="111"/>
      <c r="W121" s="111"/>
      <c r="X121" s="111"/>
      <c r="Y121" s="111"/>
    </row>
    <row r="122" spans="1:25" s="3" customFormat="1" ht="12.75">
      <c r="A122" s="99" t="s">
        <v>78</v>
      </c>
      <c r="B122" s="102" t="s">
        <v>79</v>
      </c>
      <c r="C122" s="110"/>
      <c r="D122" s="110"/>
      <c r="E122" s="110"/>
      <c r="F122" s="110"/>
      <c r="G122" s="110"/>
      <c r="H122" s="110"/>
      <c r="I122" s="110"/>
      <c r="J122" s="110"/>
      <c r="K122" s="110"/>
      <c r="L122" s="110"/>
      <c r="M122" s="110"/>
      <c r="N122" s="110"/>
      <c r="O122" s="110"/>
      <c r="P122" s="110"/>
      <c r="Q122" s="110"/>
      <c r="R122" s="110"/>
      <c r="S122" s="110"/>
      <c r="T122" s="110"/>
      <c r="U122" s="110"/>
      <c r="V122" s="110"/>
      <c r="W122" s="110"/>
      <c r="X122" s="110"/>
      <c r="Y122" s="110"/>
    </row>
    <row r="123" spans="1:25" ht="12.75">
      <c r="A123" s="96" t="s">
        <v>35</v>
      </c>
      <c r="B123" s="103" t="s">
        <v>15</v>
      </c>
      <c r="C123" s="111"/>
      <c r="D123" s="111"/>
      <c r="E123" s="111"/>
      <c r="F123" s="111"/>
      <c r="G123" s="111"/>
      <c r="H123" s="111"/>
      <c r="I123" s="111"/>
      <c r="J123" s="111"/>
      <c r="K123" s="111"/>
      <c r="L123" s="111"/>
      <c r="M123" s="111"/>
      <c r="N123" s="111"/>
      <c r="O123" s="111"/>
      <c r="P123" s="111"/>
      <c r="Q123" s="111"/>
      <c r="R123" s="111"/>
      <c r="S123" s="111"/>
      <c r="T123" s="111"/>
      <c r="U123" s="111"/>
      <c r="V123" s="111"/>
      <c r="W123" s="111"/>
      <c r="X123" s="111"/>
      <c r="Y123" s="111"/>
    </row>
    <row r="124" spans="1:25" ht="12.75">
      <c r="A124" s="96" t="s">
        <v>36</v>
      </c>
      <c r="B124" s="103" t="s">
        <v>16</v>
      </c>
      <c r="C124" s="111"/>
      <c r="D124" s="111"/>
      <c r="E124" s="111"/>
      <c r="F124" s="111"/>
      <c r="G124" s="111"/>
      <c r="H124" s="111"/>
      <c r="I124" s="111"/>
      <c r="J124" s="111"/>
      <c r="K124" s="111"/>
      <c r="L124" s="111"/>
      <c r="M124" s="111"/>
      <c r="N124" s="111"/>
      <c r="O124" s="111"/>
      <c r="P124" s="111"/>
      <c r="Q124" s="111"/>
      <c r="R124" s="111"/>
      <c r="S124" s="111"/>
      <c r="T124" s="111"/>
      <c r="U124" s="111"/>
      <c r="V124" s="111"/>
      <c r="W124" s="111"/>
      <c r="X124" s="111"/>
      <c r="Y124" s="111"/>
    </row>
    <row r="125" spans="1:25" ht="12.75">
      <c r="A125" s="96" t="s">
        <v>37</v>
      </c>
      <c r="B125" s="103" t="s">
        <v>17</v>
      </c>
      <c r="C125" s="111"/>
      <c r="D125" s="111"/>
      <c r="E125" s="111"/>
      <c r="F125" s="111"/>
      <c r="G125" s="111"/>
      <c r="H125" s="111"/>
      <c r="I125" s="111"/>
      <c r="J125" s="111"/>
      <c r="K125" s="111"/>
      <c r="L125" s="111"/>
      <c r="M125" s="111"/>
      <c r="N125" s="111"/>
      <c r="O125" s="111"/>
      <c r="P125" s="111"/>
      <c r="Q125" s="111"/>
      <c r="R125" s="111"/>
      <c r="S125" s="111"/>
      <c r="T125" s="111"/>
      <c r="U125" s="111"/>
      <c r="V125" s="111"/>
      <c r="W125" s="111"/>
      <c r="X125" s="111"/>
      <c r="Y125" s="111"/>
    </row>
    <row r="126" spans="1:25" ht="12.75">
      <c r="A126" s="96" t="s">
        <v>40</v>
      </c>
      <c r="B126" s="103" t="s">
        <v>18</v>
      </c>
      <c r="C126" s="111"/>
      <c r="D126" s="111"/>
      <c r="E126" s="111"/>
      <c r="F126" s="111"/>
      <c r="G126" s="111"/>
      <c r="H126" s="111"/>
      <c r="I126" s="111"/>
      <c r="J126" s="111"/>
      <c r="K126" s="111"/>
      <c r="L126" s="111"/>
      <c r="M126" s="111"/>
      <c r="N126" s="111"/>
      <c r="O126" s="111"/>
      <c r="P126" s="111"/>
      <c r="Q126" s="111"/>
      <c r="R126" s="111"/>
      <c r="S126" s="111"/>
      <c r="T126" s="111"/>
      <c r="U126" s="111"/>
      <c r="V126" s="111"/>
      <c r="W126" s="111"/>
      <c r="X126" s="111"/>
      <c r="Y126" s="111"/>
    </row>
    <row r="127" spans="1:25" ht="12.75">
      <c r="A127" s="96" t="s">
        <v>42</v>
      </c>
      <c r="B127" s="103" t="s">
        <v>20</v>
      </c>
      <c r="C127" s="111"/>
      <c r="D127" s="111"/>
      <c r="E127" s="111"/>
      <c r="F127" s="111"/>
      <c r="G127" s="111"/>
      <c r="H127" s="111"/>
      <c r="I127" s="111"/>
      <c r="J127" s="111"/>
      <c r="K127" s="111"/>
      <c r="L127" s="111"/>
      <c r="M127" s="111"/>
      <c r="N127" s="111"/>
      <c r="O127" s="111"/>
      <c r="P127" s="111"/>
      <c r="Q127" s="111"/>
      <c r="R127" s="111"/>
      <c r="S127" s="111"/>
      <c r="T127" s="111"/>
      <c r="U127" s="111"/>
      <c r="V127" s="111"/>
      <c r="W127" s="111"/>
      <c r="X127" s="111"/>
      <c r="Y127" s="111"/>
    </row>
    <row r="128" spans="1:25" ht="12.75">
      <c r="A128" s="96" t="s">
        <v>43</v>
      </c>
      <c r="B128" s="103" t="s">
        <v>21</v>
      </c>
      <c r="C128" s="111"/>
      <c r="D128" s="111"/>
      <c r="E128" s="111"/>
      <c r="F128" s="111"/>
      <c r="G128" s="111"/>
      <c r="H128" s="111"/>
      <c r="I128" s="111"/>
      <c r="J128" s="111"/>
      <c r="K128" s="111"/>
      <c r="L128" s="111"/>
      <c r="M128" s="111"/>
      <c r="N128" s="111"/>
      <c r="O128" s="111"/>
      <c r="P128" s="111"/>
      <c r="Q128" s="111"/>
      <c r="R128" s="111"/>
      <c r="S128" s="111"/>
      <c r="T128" s="111"/>
      <c r="U128" s="111"/>
      <c r="V128" s="111"/>
      <c r="W128" s="111"/>
      <c r="X128" s="111"/>
      <c r="Y128" s="111"/>
    </row>
    <row r="129" spans="1:25" s="3" customFormat="1" ht="12.75">
      <c r="A129" s="99" t="s">
        <v>80</v>
      </c>
      <c r="B129" s="102" t="s">
        <v>81</v>
      </c>
      <c r="C129" s="110">
        <v>189300</v>
      </c>
      <c r="D129" s="110">
        <v>89780</v>
      </c>
      <c r="E129" s="110"/>
      <c r="F129" s="110"/>
      <c r="G129" s="110">
        <v>6348</v>
      </c>
      <c r="H129" s="110"/>
      <c r="I129" s="110"/>
      <c r="J129" s="110"/>
      <c r="K129" s="110">
        <v>96128</v>
      </c>
      <c r="L129" s="110"/>
      <c r="M129" s="110"/>
      <c r="N129" s="110"/>
      <c r="O129" s="110"/>
      <c r="P129" s="110"/>
      <c r="Q129" s="110"/>
      <c r="R129" s="110"/>
      <c r="S129" s="110"/>
      <c r="T129" s="110"/>
      <c r="U129" s="110"/>
      <c r="V129" s="110"/>
      <c r="W129" s="110"/>
      <c r="X129" s="110"/>
      <c r="Y129" s="110"/>
    </row>
    <row r="130" spans="1:25" ht="12.75">
      <c r="A130" s="96" t="s">
        <v>31</v>
      </c>
      <c r="B130" s="103" t="s">
        <v>32</v>
      </c>
      <c r="C130" s="111"/>
      <c r="D130" s="111"/>
      <c r="E130" s="111"/>
      <c r="F130" s="111"/>
      <c r="G130" s="111"/>
      <c r="H130" s="111"/>
      <c r="I130" s="111"/>
      <c r="J130" s="111"/>
      <c r="K130" s="111"/>
      <c r="L130" s="111"/>
      <c r="M130" s="111"/>
      <c r="N130" s="111"/>
      <c r="O130" s="111"/>
      <c r="P130" s="111"/>
      <c r="Q130" s="111"/>
      <c r="R130" s="111"/>
      <c r="S130" s="111"/>
      <c r="T130" s="111"/>
      <c r="U130" s="111"/>
      <c r="V130" s="111"/>
      <c r="W130" s="111"/>
      <c r="X130" s="111"/>
      <c r="Y130" s="111"/>
    </row>
    <row r="131" spans="1:25" ht="12.75">
      <c r="A131" s="96" t="s">
        <v>33</v>
      </c>
      <c r="B131" s="103" t="s">
        <v>13</v>
      </c>
      <c r="C131" s="111">
        <v>900</v>
      </c>
      <c r="D131" s="111"/>
      <c r="E131" s="111"/>
      <c r="F131" s="111"/>
      <c r="G131" s="111">
        <v>412.02</v>
      </c>
      <c r="H131" s="111"/>
      <c r="I131" s="111"/>
      <c r="J131" s="111"/>
      <c r="K131" s="111">
        <v>412.02</v>
      </c>
      <c r="L131" s="111"/>
      <c r="M131" s="111"/>
      <c r="N131" s="111"/>
      <c r="O131" s="111"/>
      <c r="P131" s="111"/>
      <c r="Q131" s="111"/>
      <c r="R131" s="111"/>
      <c r="S131" s="111"/>
      <c r="T131" s="111"/>
      <c r="U131" s="111"/>
      <c r="V131" s="111"/>
      <c r="W131" s="111"/>
      <c r="X131" s="111"/>
      <c r="Y131" s="111"/>
    </row>
    <row r="132" spans="1:25" ht="12.75">
      <c r="A132" s="96" t="s">
        <v>34</v>
      </c>
      <c r="B132" s="103" t="s">
        <v>14</v>
      </c>
      <c r="C132" s="111">
        <v>200</v>
      </c>
      <c r="D132" s="111"/>
      <c r="E132" s="111"/>
      <c r="F132" s="111"/>
      <c r="G132" s="111">
        <v>67.98</v>
      </c>
      <c r="H132" s="111"/>
      <c r="I132" s="111"/>
      <c r="J132" s="111"/>
      <c r="K132" s="111">
        <v>67.98</v>
      </c>
      <c r="L132" s="111"/>
      <c r="M132" s="111"/>
      <c r="N132" s="111"/>
      <c r="O132" s="111"/>
      <c r="P132" s="111"/>
      <c r="Q132" s="111"/>
      <c r="R132" s="111"/>
      <c r="S132" s="111"/>
      <c r="T132" s="111"/>
      <c r="U132" s="111"/>
      <c r="V132" s="111"/>
      <c r="W132" s="111"/>
      <c r="X132" s="111"/>
      <c r="Y132" s="111"/>
    </row>
    <row r="133" spans="1:25" ht="12.75">
      <c r="A133" s="96" t="s">
        <v>35</v>
      </c>
      <c r="B133" s="103" t="s">
        <v>15</v>
      </c>
      <c r="C133" s="111">
        <v>10200</v>
      </c>
      <c r="D133" s="111">
        <v>10200</v>
      </c>
      <c r="E133" s="111"/>
      <c r="F133" s="111"/>
      <c r="G133" s="111"/>
      <c r="H133" s="111"/>
      <c r="I133" s="111"/>
      <c r="J133" s="111"/>
      <c r="K133" s="111">
        <v>10200</v>
      </c>
      <c r="L133" s="111"/>
      <c r="M133" s="111"/>
      <c r="N133" s="111"/>
      <c r="O133" s="111"/>
      <c r="P133" s="111"/>
      <c r="Q133" s="111"/>
      <c r="R133" s="111"/>
      <c r="S133" s="111"/>
      <c r="T133" s="111"/>
      <c r="U133" s="111"/>
      <c r="V133" s="111"/>
      <c r="W133" s="111"/>
      <c r="X133" s="111"/>
      <c r="Y133" s="111"/>
    </row>
    <row r="134" spans="1:25" ht="12.75">
      <c r="A134" s="96" t="s">
        <v>36</v>
      </c>
      <c r="B134" s="103" t="s">
        <v>16</v>
      </c>
      <c r="C134" s="111">
        <v>1500</v>
      </c>
      <c r="D134" s="111"/>
      <c r="E134" s="111"/>
      <c r="F134" s="111"/>
      <c r="G134" s="111">
        <v>2040</v>
      </c>
      <c r="H134" s="111"/>
      <c r="I134" s="111"/>
      <c r="J134" s="111"/>
      <c r="K134" s="111">
        <v>2040</v>
      </c>
      <c r="L134" s="111"/>
      <c r="M134" s="111"/>
      <c r="N134" s="111"/>
      <c r="O134" s="111"/>
      <c r="P134" s="111"/>
      <c r="Q134" s="111"/>
      <c r="R134" s="111"/>
      <c r="S134" s="111"/>
      <c r="T134" s="111"/>
      <c r="U134" s="111"/>
      <c r="V134" s="111"/>
      <c r="W134" s="111"/>
      <c r="X134" s="111"/>
      <c r="Y134" s="111"/>
    </row>
    <row r="135" spans="1:25" ht="12.75">
      <c r="A135" s="96" t="s">
        <v>37</v>
      </c>
      <c r="B135" s="103" t="s">
        <v>17</v>
      </c>
      <c r="C135" s="111">
        <v>171500</v>
      </c>
      <c r="D135" s="111">
        <v>79580</v>
      </c>
      <c r="E135" s="111"/>
      <c r="F135" s="111"/>
      <c r="G135" s="111">
        <v>2880</v>
      </c>
      <c r="H135" s="111"/>
      <c r="I135" s="111"/>
      <c r="J135" s="111"/>
      <c r="K135" s="111">
        <v>82460</v>
      </c>
      <c r="L135" s="111"/>
      <c r="M135" s="111"/>
      <c r="N135" s="111"/>
      <c r="O135" s="111"/>
      <c r="P135" s="111"/>
      <c r="Q135" s="111"/>
      <c r="R135" s="111"/>
      <c r="S135" s="111"/>
      <c r="T135" s="111"/>
      <c r="U135" s="111"/>
      <c r="V135" s="111"/>
      <c r="W135" s="111"/>
      <c r="X135" s="111"/>
      <c r="Y135" s="111"/>
    </row>
    <row r="136" spans="1:25" ht="12.75">
      <c r="A136" s="96" t="s">
        <v>40</v>
      </c>
      <c r="B136" s="103" t="s">
        <v>18</v>
      </c>
      <c r="C136" s="111"/>
      <c r="D136" s="111"/>
      <c r="E136" s="111"/>
      <c r="F136" s="111"/>
      <c r="G136" s="111"/>
      <c r="H136" s="111"/>
      <c r="I136" s="111"/>
      <c r="J136" s="111"/>
      <c r="K136" s="111"/>
      <c r="L136" s="111"/>
      <c r="M136" s="111"/>
      <c r="N136" s="111"/>
      <c r="O136" s="111"/>
      <c r="P136" s="111"/>
      <c r="Q136" s="111"/>
      <c r="R136" s="111"/>
      <c r="S136" s="111"/>
      <c r="T136" s="111"/>
      <c r="U136" s="111"/>
      <c r="V136" s="111"/>
      <c r="W136" s="111"/>
      <c r="X136" s="111"/>
      <c r="Y136" s="111"/>
    </row>
    <row r="137" spans="1:25" ht="12.75">
      <c r="A137" s="112">
        <v>372</v>
      </c>
      <c r="B137" s="103" t="s">
        <v>129</v>
      </c>
      <c r="C137" s="111">
        <v>5000</v>
      </c>
      <c r="D137" s="111"/>
      <c r="E137" s="111"/>
      <c r="F137" s="111"/>
      <c r="G137" s="111">
        <v>948</v>
      </c>
      <c r="H137" s="111"/>
      <c r="I137" s="111"/>
      <c r="J137" s="111"/>
      <c r="K137" s="111">
        <v>948</v>
      </c>
      <c r="L137" s="111"/>
      <c r="M137" s="111"/>
      <c r="N137" s="111"/>
      <c r="O137" s="111"/>
      <c r="P137" s="111"/>
      <c r="Q137" s="111"/>
      <c r="R137" s="111"/>
      <c r="S137" s="111"/>
      <c r="T137" s="111"/>
      <c r="U137" s="111"/>
      <c r="V137" s="111"/>
      <c r="W137" s="111"/>
      <c r="X137" s="111"/>
      <c r="Y137" s="111"/>
    </row>
    <row r="138" spans="1:25" ht="12.75">
      <c r="A138" s="96" t="s">
        <v>42</v>
      </c>
      <c r="B138" s="103" t="s">
        <v>20</v>
      </c>
      <c r="C138" s="111"/>
      <c r="D138" s="111"/>
      <c r="E138" s="111"/>
      <c r="F138" s="111"/>
      <c r="G138" s="111"/>
      <c r="H138" s="111"/>
      <c r="I138" s="111"/>
      <c r="J138" s="111"/>
      <c r="K138" s="111"/>
      <c r="L138" s="111"/>
      <c r="M138" s="111"/>
      <c r="N138" s="111"/>
      <c r="O138" s="111"/>
      <c r="P138" s="111"/>
      <c r="Q138" s="111"/>
      <c r="R138" s="111"/>
      <c r="S138" s="111"/>
      <c r="T138" s="111"/>
      <c r="U138" s="111"/>
      <c r="V138" s="111"/>
      <c r="W138" s="111"/>
      <c r="X138" s="111"/>
      <c r="Y138" s="111"/>
    </row>
    <row r="139" spans="1:25" ht="12.75">
      <c r="A139" s="96" t="s">
        <v>43</v>
      </c>
      <c r="B139" s="103" t="s">
        <v>21</v>
      </c>
      <c r="C139" s="111"/>
      <c r="D139" s="111"/>
      <c r="E139" s="111"/>
      <c r="F139" s="111"/>
      <c r="G139" s="111"/>
      <c r="H139" s="111"/>
      <c r="I139" s="111"/>
      <c r="J139" s="111"/>
      <c r="K139" s="111"/>
      <c r="L139" s="111"/>
      <c r="M139" s="111"/>
      <c r="N139" s="111"/>
      <c r="O139" s="111"/>
      <c r="P139" s="111"/>
      <c r="Q139" s="111"/>
      <c r="R139" s="111"/>
      <c r="S139" s="111"/>
      <c r="T139" s="111"/>
      <c r="U139" s="111"/>
      <c r="V139" s="111"/>
      <c r="W139" s="111"/>
      <c r="X139" s="111"/>
      <c r="Y139" s="111"/>
    </row>
    <row r="140" spans="1:25" s="3" customFormat="1" ht="12.75">
      <c r="A140" s="99" t="s">
        <v>82</v>
      </c>
      <c r="B140" s="102" t="s">
        <v>83</v>
      </c>
      <c r="C140" s="110"/>
      <c r="D140" s="110"/>
      <c r="E140" s="110"/>
      <c r="F140" s="110"/>
      <c r="G140" s="110"/>
      <c r="H140" s="110"/>
      <c r="I140" s="110"/>
      <c r="J140" s="110"/>
      <c r="K140" s="110"/>
      <c r="L140" s="110"/>
      <c r="M140" s="110"/>
      <c r="N140" s="110"/>
      <c r="O140" s="110"/>
      <c r="P140" s="110"/>
      <c r="Q140" s="110"/>
      <c r="R140" s="110"/>
      <c r="S140" s="110"/>
      <c r="T140" s="110"/>
      <c r="U140" s="110"/>
      <c r="V140" s="110"/>
      <c r="W140" s="110"/>
      <c r="X140" s="110"/>
      <c r="Y140" s="110"/>
    </row>
    <row r="141" spans="1:25" ht="12.75">
      <c r="A141" s="96" t="s">
        <v>35</v>
      </c>
      <c r="B141" s="103" t="s">
        <v>15</v>
      </c>
      <c r="C141" s="111"/>
      <c r="D141" s="111"/>
      <c r="E141" s="111"/>
      <c r="F141" s="111"/>
      <c r="G141" s="111"/>
      <c r="H141" s="111"/>
      <c r="I141" s="111"/>
      <c r="J141" s="111"/>
      <c r="K141" s="111"/>
      <c r="L141" s="111"/>
      <c r="M141" s="111"/>
      <c r="N141" s="111"/>
      <c r="O141" s="111"/>
      <c r="P141" s="111"/>
      <c r="Q141" s="111"/>
      <c r="R141" s="111"/>
      <c r="S141" s="111"/>
      <c r="T141" s="111"/>
      <c r="U141" s="111"/>
      <c r="V141" s="111"/>
      <c r="W141" s="111"/>
      <c r="X141" s="111"/>
      <c r="Y141" s="111"/>
    </row>
    <row r="142" spans="1:25" ht="12.75">
      <c r="A142" s="96" t="s">
        <v>36</v>
      </c>
      <c r="B142" s="103" t="s">
        <v>16</v>
      </c>
      <c r="C142" s="111"/>
      <c r="D142" s="111"/>
      <c r="E142" s="111"/>
      <c r="F142" s="111"/>
      <c r="G142" s="111"/>
      <c r="H142" s="111"/>
      <c r="I142" s="111"/>
      <c r="J142" s="111"/>
      <c r="K142" s="111"/>
      <c r="L142" s="111"/>
      <c r="M142" s="111"/>
      <c r="N142" s="111"/>
      <c r="O142" s="111"/>
      <c r="P142" s="111"/>
      <c r="Q142" s="111"/>
      <c r="R142" s="111"/>
      <c r="S142" s="111"/>
      <c r="T142" s="111"/>
      <c r="U142" s="111"/>
      <c r="V142" s="111"/>
      <c r="W142" s="111"/>
      <c r="X142" s="111"/>
      <c r="Y142" s="111"/>
    </row>
    <row r="143" spans="1:25" ht="12.75">
      <c r="A143" s="96" t="s">
        <v>37</v>
      </c>
      <c r="B143" s="103" t="s">
        <v>17</v>
      </c>
      <c r="C143" s="111"/>
      <c r="D143" s="111"/>
      <c r="E143" s="111"/>
      <c r="F143" s="111"/>
      <c r="G143" s="111"/>
      <c r="H143" s="111"/>
      <c r="I143" s="111"/>
      <c r="J143" s="111"/>
      <c r="K143" s="111"/>
      <c r="L143" s="111"/>
      <c r="M143" s="111"/>
      <c r="N143" s="111"/>
      <c r="O143" s="111"/>
      <c r="P143" s="111"/>
      <c r="Q143" s="111"/>
      <c r="R143" s="111"/>
      <c r="S143" s="111"/>
      <c r="T143" s="111"/>
      <c r="U143" s="111"/>
      <c r="V143" s="111"/>
      <c r="W143" s="111"/>
      <c r="X143" s="111"/>
      <c r="Y143" s="111"/>
    </row>
    <row r="144" spans="1:25" ht="12.75">
      <c r="A144" s="96" t="s">
        <v>40</v>
      </c>
      <c r="B144" s="103" t="s">
        <v>18</v>
      </c>
      <c r="C144" s="111"/>
      <c r="D144" s="111"/>
      <c r="E144" s="111"/>
      <c r="F144" s="111"/>
      <c r="G144" s="111"/>
      <c r="H144" s="111"/>
      <c r="I144" s="111"/>
      <c r="J144" s="111"/>
      <c r="K144" s="111"/>
      <c r="L144" s="111"/>
      <c r="M144" s="111"/>
      <c r="N144" s="111"/>
      <c r="O144" s="111"/>
      <c r="P144" s="111"/>
      <c r="Q144" s="111"/>
      <c r="R144" s="111"/>
      <c r="S144" s="111"/>
      <c r="T144" s="111"/>
      <c r="U144" s="111"/>
      <c r="V144" s="111"/>
      <c r="W144" s="111"/>
      <c r="X144" s="111"/>
      <c r="Y144" s="111"/>
    </row>
    <row r="145" spans="1:25" ht="12.75">
      <c r="A145" s="96" t="s">
        <v>42</v>
      </c>
      <c r="B145" s="103" t="s">
        <v>20</v>
      </c>
      <c r="C145" s="111"/>
      <c r="D145" s="111"/>
      <c r="E145" s="111"/>
      <c r="F145" s="111"/>
      <c r="G145" s="111"/>
      <c r="H145" s="111"/>
      <c r="I145" s="111"/>
      <c r="J145" s="111"/>
      <c r="K145" s="111"/>
      <c r="L145" s="111"/>
      <c r="M145" s="111"/>
      <c r="N145" s="111"/>
      <c r="O145" s="111"/>
      <c r="P145" s="111"/>
      <c r="Q145" s="111"/>
      <c r="R145" s="111"/>
      <c r="S145" s="111"/>
      <c r="T145" s="111"/>
      <c r="U145" s="111"/>
      <c r="V145" s="111"/>
      <c r="W145" s="111"/>
      <c r="X145" s="111"/>
      <c r="Y145" s="111"/>
    </row>
    <row r="146" spans="1:25" ht="12.75">
      <c r="A146" s="96" t="s">
        <v>43</v>
      </c>
      <c r="B146" s="103" t="s">
        <v>21</v>
      </c>
      <c r="C146" s="111"/>
      <c r="D146" s="111"/>
      <c r="E146" s="111"/>
      <c r="F146" s="111"/>
      <c r="G146" s="111"/>
      <c r="H146" s="111"/>
      <c r="I146" s="111"/>
      <c r="J146" s="111"/>
      <c r="K146" s="111"/>
      <c r="L146" s="111"/>
      <c r="M146" s="111"/>
      <c r="N146" s="111"/>
      <c r="O146" s="111"/>
      <c r="P146" s="111"/>
      <c r="Q146" s="111"/>
      <c r="R146" s="111"/>
      <c r="S146" s="111"/>
      <c r="T146" s="111"/>
      <c r="U146" s="111"/>
      <c r="V146" s="111"/>
      <c r="W146" s="111"/>
      <c r="X146" s="111"/>
      <c r="Y146" s="111"/>
    </row>
    <row r="147" spans="1:25" s="3" customFormat="1" ht="12.75">
      <c r="A147" s="99" t="s">
        <v>84</v>
      </c>
      <c r="B147" s="102" t="s">
        <v>85</v>
      </c>
      <c r="C147" s="110"/>
      <c r="D147" s="110"/>
      <c r="E147" s="110"/>
      <c r="F147" s="110"/>
      <c r="G147" s="110"/>
      <c r="H147" s="110"/>
      <c r="I147" s="110"/>
      <c r="J147" s="110"/>
      <c r="K147" s="110"/>
      <c r="L147" s="110"/>
      <c r="M147" s="110"/>
      <c r="N147" s="110"/>
      <c r="O147" s="110"/>
      <c r="P147" s="110"/>
      <c r="Q147" s="110"/>
      <c r="R147" s="110"/>
      <c r="S147" s="110"/>
      <c r="T147" s="110"/>
      <c r="U147" s="110"/>
      <c r="V147" s="110"/>
      <c r="W147" s="110"/>
      <c r="X147" s="110"/>
      <c r="Y147" s="110"/>
    </row>
    <row r="148" spans="1:25" ht="12.75">
      <c r="A148" s="96" t="s">
        <v>35</v>
      </c>
      <c r="B148" s="103" t="s">
        <v>15</v>
      </c>
      <c r="C148" s="111"/>
      <c r="D148" s="111"/>
      <c r="E148" s="111"/>
      <c r="F148" s="111"/>
      <c r="G148" s="111"/>
      <c r="H148" s="111"/>
      <c r="I148" s="111"/>
      <c r="J148" s="111"/>
      <c r="K148" s="111"/>
      <c r="L148" s="111"/>
      <c r="M148" s="111"/>
      <c r="N148" s="111"/>
      <c r="O148" s="111"/>
      <c r="P148" s="111"/>
      <c r="Q148" s="111"/>
      <c r="R148" s="111"/>
      <c r="S148" s="111"/>
      <c r="T148" s="111"/>
      <c r="U148" s="111"/>
      <c r="V148" s="111"/>
      <c r="W148" s="111"/>
      <c r="X148" s="111"/>
      <c r="Y148" s="111"/>
    </row>
    <row r="149" spans="1:25" s="3" customFormat="1" ht="12.75">
      <c r="A149" s="99" t="s">
        <v>86</v>
      </c>
      <c r="B149" s="102" t="s">
        <v>87</v>
      </c>
      <c r="C149" s="110">
        <v>1500</v>
      </c>
      <c r="D149" s="110"/>
      <c r="E149" s="110"/>
      <c r="F149" s="110"/>
      <c r="G149" s="110"/>
      <c r="H149" s="110"/>
      <c r="I149" s="110"/>
      <c r="J149" s="110"/>
      <c r="K149" s="110"/>
      <c r="L149" s="110"/>
      <c r="M149" s="110"/>
      <c r="N149" s="110"/>
      <c r="O149" s="110"/>
      <c r="P149" s="110"/>
      <c r="Q149" s="110"/>
      <c r="R149" s="110"/>
      <c r="S149" s="110"/>
      <c r="T149" s="110"/>
      <c r="U149" s="110"/>
      <c r="V149" s="110"/>
      <c r="W149" s="110"/>
      <c r="X149" s="110"/>
      <c r="Y149" s="110"/>
    </row>
    <row r="150" spans="1:25" ht="12.75">
      <c r="A150" s="96" t="s">
        <v>36</v>
      </c>
      <c r="B150" s="103" t="s">
        <v>16</v>
      </c>
      <c r="C150" s="111">
        <v>1500</v>
      </c>
      <c r="D150" s="111"/>
      <c r="E150" s="111"/>
      <c r="F150" s="111"/>
      <c r="G150" s="111"/>
      <c r="H150" s="111"/>
      <c r="I150" s="111"/>
      <c r="J150" s="111"/>
      <c r="K150" s="111"/>
      <c r="L150" s="111"/>
      <c r="M150" s="111"/>
      <c r="N150" s="111"/>
      <c r="O150" s="111"/>
      <c r="P150" s="111"/>
      <c r="Q150" s="111"/>
      <c r="R150" s="111"/>
      <c r="S150" s="111"/>
      <c r="T150" s="111"/>
      <c r="U150" s="111"/>
      <c r="V150" s="111"/>
      <c r="W150" s="111"/>
      <c r="X150" s="111"/>
      <c r="Y150" s="111"/>
    </row>
    <row r="151" spans="1:25" s="3" customFormat="1" ht="12.75">
      <c r="A151" s="99" t="s">
        <v>88</v>
      </c>
      <c r="B151" s="102" t="s">
        <v>89</v>
      </c>
      <c r="C151" s="110"/>
      <c r="D151" s="110"/>
      <c r="E151" s="110"/>
      <c r="F151" s="110"/>
      <c r="G151" s="110"/>
      <c r="H151" s="110"/>
      <c r="I151" s="110"/>
      <c r="J151" s="110"/>
      <c r="K151" s="110">
        <f>G151</f>
        <v>0</v>
      </c>
      <c r="L151" s="110"/>
      <c r="M151" s="110"/>
      <c r="N151" s="110"/>
      <c r="O151" s="110"/>
      <c r="P151" s="110"/>
      <c r="Q151" s="110"/>
      <c r="R151" s="110"/>
      <c r="S151" s="110"/>
      <c r="T151" s="110"/>
      <c r="U151" s="110"/>
      <c r="V151" s="110"/>
      <c r="W151" s="110"/>
      <c r="X151" s="110"/>
      <c r="Y151" s="110"/>
    </row>
    <row r="152" spans="1:25" ht="12.75">
      <c r="A152" s="96" t="s">
        <v>36</v>
      </c>
      <c r="B152" s="103" t="s">
        <v>16</v>
      </c>
      <c r="C152" s="111"/>
      <c r="D152" s="111"/>
      <c r="E152" s="111"/>
      <c r="F152" s="111"/>
      <c r="G152" s="111"/>
      <c r="H152" s="111"/>
      <c r="I152" s="111"/>
      <c r="J152" s="111"/>
      <c r="K152" s="111">
        <f>G152</f>
        <v>0</v>
      </c>
      <c r="L152" s="111"/>
      <c r="M152" s="111"/>
      <c r="N152" s="111"/>
      <c r="O152" s="111"/>
      <c r="P152" s="111"/>
      <c r="Q152" s="111"/>
      <c r="R152" s="111"/>
      <c r="S152" s="111"/>
      <c r="T152" s="111"/>
      <c r="U152" s="111"/>
      <c r="V152" s="111"/>
      <c r="W152" s="111"/>
      <c r="X152" s="111"/>
      <c r="Y152" s="111"/>
    </row>
    <row r="153" spans="1:25" s="3" customFormat="1" ht="12.75">
      <c r="A153" s="99" t="s">
        <v>90</v>
      </c>
      <c r="B153" s="102" t="s">
        <v>91</v>
      </c>
      <c r="C153" s="110">
        <v>8000</v>
      </c>
      <c r="D153" s="110"/>
      <c r="E153" s="110"/>
      <c r="F153" s="110"/>
      <c r="G153" s="110">
        <v>6938.25</v>
      </c>
      <c r="H153" s="110"/>
      <c r="I153" s="110"/>
      <c r="J153" s="110"/>
      <c r="K153" s="110">
        <f>G153</f>
        <v>6938.25</v>
      </c>
      <c r="L153" s="110"/>
      <c r="M153" s="110"/>
      <c r="N153" s="110"/>
      <c r="O153" s="110"/>
      <c r="P153" s="110"/>
      <c r="Q153" s="110"/>
      <c r="R153" s="110"/>
      <c r="S153" s="110"/>
      <c r="T153" s="110"/>
      <c r="U153" s="110"/>
      <c r="V153" s="110"/>
      <c r="W153" s="110"/>
      <c r="X153" s="110"/>
      <c r="Y153" s="110"/>
    </row>
    <row r="154" spans="1:25" ht="12.75">
      <c r="A154" s="96" t="s">
        <v>36</v>
      </c>
      <c r="B154" s="103" t="s">
        <v>16</v>
      </c>
      <c r="C154" s="111">
        <v>8000</v>
      </c>
      <c r="D154" s="111"/>
      <c r="E154" s="111"/>
      <c r="F154" s="111"/>
      <c r="G154" s="111">
        <v>6938.25</v>
      </c>
      <c r="H154" s="111"/>
      <c r="I154" s="111"/>
      <c r="J154" s="111"/>
      <c r="K154" s="111">
        <f>G154</f>
        <v>6938.25</v>
      </c>
      <c r="L154" s="111"/>
      <c r="M154" s="111"/>
      <c r="N154" s="111"/>
      <c r="O154" s="111"/>
      <c r="P154" s="111"/>
      <c r="Q154" s="111"/>
      <c r="R154" s="111"/>
      <c r="S154" s="111"/>
      <c r="T154" s="111"/>
      <c r="U154" s="111"/>
      <c r="V154" s="111"/>
      <c r="W154" s="111"/>
      <c r="X154" s="111"/>
      <c r="Y154" s="111"/>
    </row>
    <row r="155" spans="1:25" s="3" customFormat="1" ht="12.75">
      <c r="A155" s="99" t="s">
        <v>92</v>
      </c>
      <c r="B155" s="102" t="s">
        <v>93</v>
      </c>
      <c r="C155" s="110"/>
      <c r="D155" s="110"/>
      <c r="E155" s="110"/>
      <c r="F155" s="110"/>
      <c r="G155" s="110"/>
      <c r="H155" s="110"/>
      <c r="I155" s="110"/>
      <c r="J155" s="110"/>
      <c r="K155" s="110"/>
      <c r="L155" s="110"/>
      <c r="M155" s="110"/>
      <c r="N155" s="110"/>
      <c r="O155" s="110"/>
      <c r="P155" s="110"/>
      <c r="Q155" s="110"/>
      <c r="R155" s="110"/>
      <c r="S155" s="110"/>
      <c r="T155" s="110"/>
      <c r="U155" s="110"/>
      <c r="V155" s="110"/>
      <c r="W155" s="110"/>
      <c r="X155" s="110"/>
      <c r="Y155" s="110"/>
    </row>
    <row r="156" spans="1:25" ht="12.75">
      <c r="A156" s="96" t="s">
        <v>35</v>
      </c>
      <c r="B156" s="103" t="s">
        <v>15</v>
      </c>
      <c r="C156" s="111"/>
      <c r="D156" s="111"/>
      <c r="E156" s="111"/>
      <c r="F156" s="111"/>
      <c r="G156" s="111"/>
      <c r="H156" s="111"/>
      <c r="I156" s="111"/>
      <c r="J156" s="111"/>
      <c r="K156" s="111"/>
      <c r="L156" s="111"/>
      <c r="M156" s="111"/>
      <c r="N156" s="111"/>
      <c r="O156" s="111"/>
      <c r="P156" s="111"/>
      <c r="Q156" s="111"/>
      <c r="R156" s="111"/>
      <c r="S156" s="111"/>
      <c r="T156" s="111"/>
      <c r="U156" s="111"/>
      <c r="V156" s="111"/>
      <c r="W156" s="111"/>
      <c r="X156" s="111"/>
      <c r="Y156" s="111"/>
    </row>
    <row r="157" spans="1:25" ht="12.75">
      <c r="A157" s="96" t="s">
        <v>36</v>
      </c>
      <c r="B157" s="103" t="s">
        <v>16</v>
      </c>
      <c r="C157" s="111"/>
      <c r="D157" s="111"/>
      <c r="E157" s="111"/>
      <c r="F157" s="111"/>
      <c r="G157" s="111"/>
      <c r="H157" s="111"/>
      <c r="I157" s="111"/>
      <c r="J157" s="111"/>
      <c r="K157" s="111"/>
      <c r="L157" s="111"/>
      <c r="M157" s="111"/>
      <c r="N157" s="111"/>
      <c r="O157" s="111"/>
      <c r="P157" s="111"/>
      <c r="Q157" s="111"/>
      <c r="R157" s="111"/>
      <c r="S157" s="111"/>
      <c r="T157" s="111"/>
      <c r="U157" s="111"/>
      <c r="V157" s="111"/>
      <c r="W157" s="111"/>
      <c r="X157" s="111"/>
      <c r="Y157" s="111"/>
    </row>
    <row r="158" spans="1:25" ht="12.75">
      <c r="A158" s="96" t="s">
        <v>37</v>
      </c>
      <c r="B158" s="103" t="s">
        <v>17</v>
      </c>
      <c r="C158" s="111"/>
      <c r="D158" s="111"/>
      <c r="E158" s="111"/>
      <c r="F158" s="111"/>
      <c r="G158" s="111"/>
      <c r="H158" s="111"/>
      <c r="I158" s="111"/>
      <c r="J158" s="111"/>
      <c r="K158" s="111"/>
      <c r="L158" s="111"/>
      <c r="M158" s="111"/>
      <c r="N158" s="111"/>
      <c r="O158" s="111"/>
      <c r="P158" s="111"/>
      <c r="Q158" s="111"/>
      <c r="R158" s="111"/>
      <c r="S158" s="111"/>
      <c r="T158" s="111"/>
      <c r="U158" s="111"/>
      <c r="V158" s="111"/>
      <c r="W158" s="111"/>
      <c r="X158" s="111"/>
      <c r="Y158" s="111"/>
    </row>
    <row r="159" spans="1:25" ht="12.75">
      <c r="A159" s="96" t="s">
        <v>40</v>
      </c>
      <c r="B159" s="103" t="s">
        <v>18</v>
      </c>
      <c r="C159" s="111"/>
      <c r="D159" s="111"/>
      <c r="E159" s="111"/>
      <c r="F159" s="111"/>
      <c r="G159" s="111"/>
      <c r="H159" s="111"/>
      <c r="I159" s="111"/>
      <c r="J159" s="111"/>
      <c r="K159" s="111"/>
      <c r="L159" s="111"/>
      <c r="M159" s="111"/>
      <c r="N159" s="111"/>
      <c r="O159" s="111"/>
      <c r="P159" s="111"/>
      <c r="Q159" s="111"/>
      <c r="R159" s="111"/>
      <c r="S159" s="111"/>
      <c r="T159" s="111"/>
      <c r="U159" s="111"/>
      <c r="V159" s="111"/>
      <c r="W159" s="111"/>
      <c r="X159" s="111"/>
      <c r="Y159" s="111"/>
    </row>
    <row r="160" spans="1:25" s="3" customFormat="1" ht="12.75">
      <c r="A160" s="99" t="s">
        <v>94</v>
      </c>
      <c r="B160" s="102" t="s">
        <v>95</v>
      </c>
      <c r="C160" s="110"/>
      <c r="D160" s="110"/>
      <c r="E160" s="110"/>
      <c r="F160" s="110"/>
      <c r="G160" s="110"/>
      <c r="H160" s="110"/>
      <c r="I160" s="110"/>
      <c r="J160" s="110"/>
      <c r="K160" s="110"/>
      <c r="L160" s="110"/>
      <c r="M160" s="110"/>
      <c r="N160" s="110"/>
      <c r="O160" s="110"/>
      <c r="P160" s="110"/>
      <c r="Q160" s="110"/>
      <c r="R160" s="110"/>
      <c r="S160" s="110"/>
      <c r="T160" s="110"/>
      <c r="U160" s="110"/>
      <c r="V160" s="110"/>
      <c r="W160" s="110"/>
      <c r="X160" s="110"/>
      <c r="Y160" s="110"/>
    </row>
    <row r="161" spans="1:25" ht="12.75">
      <c r="A161" s="96" t="s">
        <v>35</v>
      </c>
      <c r="B161" s="103" t="s">
        <v>15</v>
      </c>
      <c r="C161" s="111"/>
      <c r="D161" s="111"/>
      <c r="E161" s="111"/>
      <c r="F161" s="111"/>
      <c r="G161" s="111"/>
      <c r="H161" s="111"/>
      <c r="I161" s="111"/>
      <c r="J161" s="111"/>
      <c r="K161" s="111"/>
      <c r="L161" s="111"/>
      <c r="M161" s="111"/>
      <c r="N161" s="111"/>
      <c r="O161" s="111"/>
      <c r="P161" s="111"/>
      <c r="Q161" s="111"/>
      <c r="R161" s="111"/>
      <c r="S161" s="111"/>
      <c r="T161" s="111"/>
      <c r="U161" s="111"/>
      <c r="V161" s="111"/>
      <c r="W161" s="111"/>
      <c r="X161" s="111"/>
      <c r="Y161" s="111"/>
    </row>
    <row r="162" spans="1:25" ht="12.75">
      <c r="A162" s="96" t="s">
        <v>36</v>
      </c>
      <c r="B162" s="103" t="s">
        <v>16</v>
      </c>
      <c r="C162" s="111"/>
      <c r="D162" s="111"/>
      <c r="E162" s="111"/>
      <c r="F162" s="111"/>
      <c r="G162" s="111"/>
      <c r="H162" s="111"/>
      <c r="I162" s="111"/>
      <c r="J162" s="111"/>
      <c r="K162" s="111"/>
      <c r="L162" s="111"/>
      <c r="M162" s="111"/>
      <c r="N162" s="111"/>
      <c r="O162" s="111"/>
      <c r="P162" s="111"/>
      <c r="Q162" s="111"/>
      <c r="R162" s="111"/>
      <c r="S162" s="111"/>
      <c r="T162" s="111"/>
      <c r="U162" s="111"/>
      <c r="V162" s="111"/>
      <c r="W162" s="111"/>
      <c r="X162" s="111"/>
      <c r="Y162" s="111"/>
    </row>
    <row r="163" spans="1:25" ht="12.75">
      <c r="A163" s="96" t="s">
        <v>37</v>
      </c>
      <c r="B163" s="103" t="s">
        <v>17</v>
      </c>
      <c r="C163" s="111"/>
      <c r="D163" s="111"/>
      <c r="E163" s="111"/>
      <c r="F163" s="111"/>
      <c r="G163" s="111"/>
      <c r="H163" s="111"/>
      <c r="I163" s="111"/>
      <c r="J163" s="111"/>
      <c r="K163" s="111"/>
      <c r="L163" s="111"/>
      <c r="M163" s="111"/>
      <c r="N163" s="111"/>
      <c r="O163" s="111"/>
      <c r="P163" s="111"/>
      <c r="Q163" s="111"/>
      <c r="R163" s="111"/>
      <c r="S163" s="111"/>
      <c r="T163" s="111"/>
      <c r="U163" s="111"/>
      <c r="V163" s="111"/>
      <c r="W163" s="111"/>
      <c r="X163" s="111"/>
      <c r="Y163" s="111"/>
    </row>
    <row r="164" spans="1:25" ht="12.75">
      <c r="A164" s="96" t="s">
        <v>40</v>
      </c>
      <c r="B164" s="103" t="s">
        <v>18</v>
      </c>
      <c r="C164" s="111"/>
      <c r="D164" s="111"/>
      <c r="E164" s="111"/>
      <c r="F164" s="111"/>
      <c r="G164" s="111"/>
      <c r="H164" s="111"/>
      <c r="I164" s="111"/>
      <c r="J164" s="111"/>
      <c r="K164" s="111"/>
      <c r="L164" s="111"/>
      <c r="M164" s="111"/>
      <c r="N164" s="111"/>
      <c r="O164" s="111"/>
      <c r="P164" s="111"/>
      <c r="Q164" s="111"/>
      <c r="R164" s="111"/>
      <c r="S164" s="111"/>
      <c r="T164" s="111"/>
      <c r="U164" s="111"/>
      <c r="V164" s="111"/>
      <c r="W164" s="111"/>
      <c r="X164" s="111"/>
      <c r="Y164" s="111"/>
    </row>
    <row r="165" spans="1:25" ht="12.75">
      <c r="A165" s="96" t="s">
        <v>42</v>
      </c>
      <c r="B165" s="103" t="s">
        <v>20</v>
      </c>
      <c r="C165" s="111"/>
      <c r="D165" s="111"/>
      <c r="E165" s="111"/>
      <c r="F165" s="111"/>
      <c r="G165" s="111"/>
      <c r="H165" s="111"/>
      <c r="I165" s="111"/>
      <c r="J165" s="111"/>
      <c r="K165" s="111"/>
      <c r="L165" s="111"/>
      <c r="M165" s="111"/>
      <c r="N165" s="111"/>
      <c r="O165" s="111"/>
      <c r="P165" s="111"/>
      <c r="Q165" s="111"/>
      <c r="R165" s="111"/>
      <c r="S165" s="111"/>
      <c r="T165" s="111"/>
      <c r="U165" s="111"/>
      <c r="V165" s="111"/>
      <c r="W165" s="111"/>
      <c r="X165" s="111"/>
      <c r="Y165" s="111"/>
    </row>
    <row r="166" spans="1:25" ht="12.75">
      <c r="A166" s="96" t="s">
        <v>43</v>
      </c>
      <c r="B166" s="103" t="s">
        <v>21</v>
      </c>
      <c r="C166" s="111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  <c r="R166" s="111"/>
      <c r="S166" s="111"/>
      <c r="T166" s="111"/>
      <c r="U166" s="111"/>
      <c r="V166" s="111"/>
      <c r="W166" s="111"/>
      <c r="X166" s="111"/>
      <c r="Y166" s="111"/>
    </row>
    <row r="167" spans="1:25" s="3" customFormat="1" ht="12.75">
      <c r="A167" s="99" t="s">
        <v>96</v>
      </c>
      <c r="B167" s="102" t="s">
        <v>97</v>
      </c>
      <c r="C167" s="110"/>
      <c r="D167" s="110"/>
      <c r="E167" s="110"/>
      <c r="F167" s="110"/>
      <c r="G167" s="110"/>
      <c r="H167" s="110"/>
      <c r="I167" s="110"/>
      <c r="J167" s="110"/>
      <c r="K167" s="110"/>
      <c r="L167" s="110"/>
      <c r="M167" s="110"/>
      <c r="N167" s="110"/>
      <c r="O167" s="110"/>
      <c r="P167" s="110"/>
      <c r="Q167" s="110"/>
      <c r="R167" s="110"/>
      <c r="S167" s="110"/>
      <c r="T167" s="110"/>
      <c r="U167" s="110"/>
      <c r="V167" s="110"/>
      <c r="W167" s="110"/>
      <c r="X167" s="110"/>
      <c r="Y167" s="110"/>
    </row>
    <row r="168" spans="1:25" ht="12.75">
      <c r="A168" s="96" t="s">
        <v>35</v>
      </c>
      <c r="B168" s="103" t="s">
        <v>15</v>
      </c>
      <c r="C168" s="111"/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  <c r="R168" s="111"/>
      <c r="S168" s="111"/>
      <c r="T168" s="111"/>
      <c r="U168" s="111"/>
      <c r="V168" s="111"/>
      <c r="W168" s="111"/>
      <c r="X168" s="111"/>
      <c r="Y168" s="111"/>
    </row>
    <row r="169" spans="1:25" ht="12.75">
      <c r="A169" s="96" t="s">
        <v>36</v>
      </c>
      <c r="B169" s="103" t="s">
        <v>16</v>
      </c>
      <c r="C169" s="111"/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  <c r="R169" s="111"/>
      <c r="S169" s="111"/>
      <c r="T169" s="111"/>
      <c r="U169" s="111"/>
      <c r="V169" s="111"/>
      <c r="W169" s="111"/>
      <c r="X169" s="111"/>
      <c r="Y169" s="111"/>
    </row>
    <row r="170" spans="1:25" ht="12.75">
      <c r="A170" s="96" t="s">
        <v>37</v>
      </c>
      <c r="B170" s="103" t="s">
        <v>17</v>
      </c>
      <c r="C170" s="111"/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  <c r="R170" s="111"/>
      <c r="S170" s="111"/>
      <c r="T170" s="111"/>
      <c r="U170" s="111"/>
      <c r="V170" s="111"/>
      <c r="W170" s="111"/>
      <c r="X170" s="111"/>
      <c r="Y170" s="111"/>
    </row>
    <row r="171" spans="1:25" ht="12.75">
      <c r="A171" s="96" t="s">
        <v>40</v>
      </c>
      <c r="B171" s="103" t="s">
        <v>18</v>
      </c>
      <c r="C171" s="111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111"/>
      <c r="S171" s="111"/>
      <c r="T171" s="111"/>
      <c r="U171" s="111"/>
      <c r="V171" s="111"/>
      <c r="W171" s="111"/>
      <c r="X171" s="111"/>
      <c r="Y171" s="111"/>
    </row>
    <row r="172" spans="1:25" s="3" customFormat="1" ht="12.75">
      <c r="A172" s="99" t="s">
        <v>98</v>
      </c>
      <c r="B172" s="102" t="s">
        <v>99</v>
      </c>
      <c r="C172" s="110"/>
      <c r="D172" s="110"/>
      <c r="E172" s="110"/>
      <c r="F172" s="110"/>
      <c r="G172" s="110"/>
      <c r="H172" s="110"/>
      <c r="I172" s="110"/>
      <c r="J172" s="110"/>
      <c r="K172" s="110"/>
      <c r="L172" s="110"/>
      <c r="M172" s="110"/>
      <c r="N172" s="110"/>
      <c r="O172" s="110"/>
      <c r="P172" s="110"/>
      <c r="Q172" s="110"/>
      <c r="R172" s="110"/>
      <c r="S172" s="110"/>
      <c r="T172" s="110"/>
      <c r="U172" s="110"/>
      <c r="V172" s="110"/>
      <c r="W172" s="110"/>
      <c r="X172" s="110"/>
      <c r="Y172" s="110"/>
    </row>
    <row r="173" spans="1:25" ht="12.75">
      <c r="A173" s="96" t="s">
        <v>37</v>
      </c>
      <c r="B173" s="103" t="s">
        <v>17</v>
      </c>
      <c r="C173" s="111"/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  <c r="Q173" s="111"/>
      <c r="R173" s="111"/>
      <c r="S173" s="111"/>
      <c r="T173" s="111"/>
      <c r="U173" s="111"/>
      <c r="V173" s="111"/>
      <c r="W173" s="111"/>
      <c r="X173" s="111"/>
      <c r="Y173" s="111"/>
    </row>
    <row r="174" spans="1:25" s="3" customFormat="1" ht="12.75">
      <c r="A174" s="99" t="s">
        <v>100</v>
      </c>
      <c r="B174" s="102" t="s">
        <v>101</v>
      </c>
      <c r="C174" s="110"/>
      <c r="D174" s="110"/>
      <c r="E174" s="110"/>
      <c r="F174" s="110"/>
      <c r="G174" s="110"/>
      <c r="H174" s="110"/>
      <c r="I174" s="110"/>
      <c r="J174" s="110"/>
      <c r="K174" s="110"/>
      <c r="L174" s="110"/>
      <c r="M174" s="110"/>
      <c r="N174" s="110"/>
      <c r="O174" s="110"/>
      <c r="P174" s="110"/>
      <c r="Q174" s="110"/>
      <c r="R174" s="110"/>
      <c r="S174" s="110"/>
      <c r="T174" s="110"/>
      <c r="U174" s="110"/>
      <c r="V174" s="110"/>
      <c r="W174" s="110"/>
      <c r="X174" s="110"/>
      <c r="Y174" s="110"/>
    </row>
    <row r="175" spans="1:25" ht="12.75">
      <c r="A175" s="96" t="s">
        <v>35</v>
      </c>
      <c r="B175" s="103" t="s">
        <v>15</v>
      </c>
      <c r="C175" s="111"/>
      <c r="D175" s="111"/>
      <c r="E175" s="111"/>
      <c r="F175" s="111"/>
      <c r="G175" s="111"/>
      <c r="H175" s="111"/>
      <c r="I175" s="111"/>
      <c r="J175" s="111"/>
      <c r="K175" s="111"/>
      <c r="L175" s="111"/>
      <c r="M175" s="111"/>
      <c r="N175" s="111"/>
      <c r="O175" s="111"/>
      <c r="P175" s="111"/>
      <c r="Q175" s="111"/>
      <c r="R175" s="111"/>
      <c r="S175" s="111"/>
      <c r="T175" s="111"/>
      <c r="U175" s="111"/>
      <c r="V175" s="111"/>
      <c r="W175" s="111"/>
      <c r="X175" s="111"/>
      <c r="Y175" s="111"/>
    </row>
    <row r="176" spans="1:25" ht="12.75">
      <c r="A176" s="96" t="s">
        <v>37</v>
      </c>
      <c r="B176" s="103" t="s">
        <v>17</v>
      </c>
      <c r="C176" s="111"/>
      <c r="D176" s="111"/>
      <c r="E176" s="111"/>
      <c r="F176" s="111"/>
      <c r="G176" s="111"/>
      <c r="H176" s="111"/>
      <c r="I176" s="111"/>
      <c r="J176" s="111"/>
      <c r="K176" s="111"/>
      <c r="L176" s="111"/>
      <c r="M176" s="111"/>
      <c r="N176" s="111"/>
      <c r="O176" s="111"/>
      <c r="P176" s="111"/>
      <c r="Q176" s="111"/>
      <c r="R176" s="111"/>
      <c r="S176" s="111"/>
      <c r="T176" s="111"/>
      <c r="U176" s="111"/>
      <c r="V176" s="111"/>
      <c r="W176" s="111"/>
      <c r="X176" s="111"/>
      <c r="Y176" s="111"/>
    </row>
    <row r="177" spans="1:25" ht="12.75">
      <c r="A177" s="96" t="s">
        <v>42</v>
      </c>
      <c r="B177" s="103" t="s">
        <v>20</v>
      </c>
      <c r="C177" s="111"/>
      <c r="D177" s="111"/>
      <c r="E177" s="111"/>
      <c r="F177" s="111"/>
      <c r="G177" s="111"/>
      <c r="H177" s="111"/>
      <c r="I177" s="111"/>
      <c r="J177" s="111"/>
      <c r="K177" s="111"/>
      <c r="L177" s="111"/>
      <c r="M177" s="111"/>
      <c r="N177" s="111"/>
      <c r="O177" s="111"/>
      <c r="P177" s="111"/>
      <c r="Q177" s="111"/>
      <c r="R177" s="111"/>
      <c r="S177" s="111"/>
      <c r="T177" s="111"/>
      <c r="U177" s="111"/>
      <c r="V177" s="111"/>
      <c r="W177" s="111"/>
      <c r="X177" s="111"/>
      <c r="Y177" s="111"/>
    </row>
    <row r="178" spans="1:25" s="3" customFormat="1" ht="12.75">
      <c r="A178" s="99" t="s">
        <v>102</v>
      </c>
      <c r="B178" s="102" t="s">
        <v>103</v>
      </c>
      <c r="C178" s="110"/>
      <c r="D178" s="110"/>
      <c r="E178" s="110"/>
      <c r="F178" s="110"/>
      <c r="G178" s="110"/>
      <c r="H178" s="110"/>
      <c r="I178" s="110"/>
      <c r="J178" s="110"/>
      <c r="K178" s="110"/>
      <c r="L178" s="110"/>
      <c r="M178" s="110"/>
      <c r="N178" s="110"/>
      <c r="O178" s="110"/>
      <c r="P178" s="110"/>
      <c r="Q178" s="110"/>
      <c r="R178" s="110"/>
      <c r="S178" s="110"/>
      <c r="T178" s="110"/>
      <c r="U178" s="110"/>
      <c r="V178" s="110"/>
      <c r="W178" s="110"/>
      <c r="X178" s="110"/>
      <c r="Y178" s="110"/>
    </row>
    <row r="179" spans="1:25" ht="12.75">
      <c r="A179" s="96" t="s">
        <v>35</v>
      </c>
      <c r="B179" s="103" t="s">
        <v>15</v>
      </c>
      <c r="C179" s="111"/>
      <c r="D179" s="111"/>
      <c r="E179" s="111"/>
      <c r="F179" s="111"/>
      <c r="G179" s="111"/>
      <c r="H179" s="111"/>
      <c r="I179" s="111"/>
      <c r="J179" s="111"/>
      <c r="K179" s="111"/>
      <c r="L179" s="111"/>
      <c r="M179" s="111"/>
      <c r="N179" s="111"/>
      <c r="O179" s="111"/>
      <c r="P179" s="111"/>
      <c r="Q179" s="111"/>
      <c r="R179" s="111"/>
      <c r="S179" s="111"/>
      <c r="T179" s="111"/>
      <c r="U179" s="111"/>
      <c r="V179" s="111"/>
      <c r="W179" s="111"/>
      <c r="X179" s="111"/>
      <c r="Y179" s="111"/>
    </row>
    <row r="180" spans="1:25" ht="12.75">
      <c r="A180" s="96" t="s">
        <v>36</v>
      </c>
      <c r="B180" s="103" t="s">
        <v>16</v>
      </c>
      <c r="C180" s="111"/>
      <c r="D180" s="111"/>
      <c r="E180" s="111"/>
      <c r="F180" s="111"/>
      <c r="G180" s="111"/>
      <c r="H180" s="111"/>
      <c r="I180" s="111"/>
      <c r="J180" s="111"/>
      <c r="K180" s="111"/>
      <c r="L180" s="111"/>
      <c r="M180" s="111"/>
      <c r="N180" s="111"/>
      <c r="O180" s="111"/>
      <c r="P180" s="111"/>
      <c r="Q180" s="111"/>
      <c r="R180" s="111"/>
      <c r="S180" s="111"/>
      <c r="T180" s="111"/>
      <c r="U180" s="111"/>
      <c r="V180" s="111"/>
      <c r="W180" s="111"/>
      <c r="X180" s="111"/>
      <c r="Y180" s="111"/>
    </row>
    <row r="181" spans="1:25" s="3" customFormat="1" ht="12.75">
      <c r="A181" s="99" t="s">
        <v>104</v>
      </c>
      <c r="B181" s="102" t="s">
        <v>105</v>
      </c>
      <c r="C181" s="110">
        <v>96040</v>
      </c>
      <c r="D181" s="110"/>
      <c r="E181" s="110">
        <v>498</v>
      </c>
      <c r="F181" s="110"/>
      <c r="G181" s="110"/>
      <c r="H181" s="110">
        <v>3000</v>
      </c>
      <c r="I181" s="110"/>
      <c r="J181" s="110"/>
      <c r="K181" s="110">
        <v>3498</v>
      </c>
      <c r="L181" s="110"/>
      <c r="M181" s="110"/>
      <c r="N181" s="110"/>
      <c r="O181" s="110"/>
      <c r="P181" s="110"/>
      <c r="Q181" s="110"/>
      <c r="R181" s="110"/>
      <c r="S181" s="110"/>
      <c r="T181" s="110"/>
      <c r="U181" s="110"/>
      <c r="V181" s="110"/>
      <c r="W181" s="110"/>
      <c r="X181" s="110"/>
      <c r="Y181" s="110"/>
    </row>
    <row r="182" spans="1:25" ht="12.75">
      <c r="A182" s="96" t="s">
        <v>36</v>
      </c>
      <c r="B182" s="103" t="s">
        <v>16</v>
      </c>
      <c r="C182" s="111">
        <v>6000</v>
      </c>
      <c r="D182" s="111"/>
      <c r="E182" s="111"/>
      <c r="F182" s="111"/>
      <c r="G182" s="111"/>
      <c r="H182" s="111"/>
      <c r="I182" s="111"/>
      <c r="J182" s="111"/>
      <c r="K182" s="111">
        <f>E182+G182</f>
        <v>0</v>
      </c>
      <c r="L182" s="111"/>
      <c r="M182" s="111"/>
      <c r="N182" s="111"/>
      <c r="O182" s="111"/>
      <c r="P182" s="111"/>
      <c r="Q182" s="111"/>
      <c r="R182" s="111"/>
      <c r="S182" s="111"/>
      <c r="T182" s="111"/>
      <c r="U182" s="111"/>
      <c r="V182" s="111"/>
      <c r="W182" s="111"/>
      <c r="X182" s="111"/>
      <c r="Y182" s="111"/>
    </row>
    <row r="183" spans="1:25" ht="12.75">
      <c r="A183" s="112">
        <v>323</v>
      </c>
      <c r="B183" s="103" t="s">
        <v>17</v>
      </c>
      <c r="C183" s="111">
        <v>2600</v>
      </c>
      <c r="D183" s="111"/>
      <c r="E183" s="111"/>
      <c r="F183" s="111"/>
      <c r="G183" s="111"/>
      <c r="H183" s="111"/>
      <c r="I183" s="111"/>
      <c r="J183" s="111"/>
      <c r="K183" s="111">
        <v>0</v>
      </c>
      <c r="L183" s="111"/>
      <c r="M183" s="111"/>
      <c r="N183" s="111"/>
      <c r="O183" s="111"/>
      <c r="P183" s="111"/>
      <c r="Q183" s="111"/>
      <c r="R183" s="111"/>
      <c r="S183" s="111"/>
      <c r="T183" s="111"/>
      <c r="U183" s="111"/>
      <c r="V183" s="111"/>
      <c r="W183" s="111"/>
      <c r="X183" s="111"/>
      <c r="Y183" s="111"/>
    </row>
    <row r="184" spans="1:25" ht="12.75">
      <c r="A184" s="112">
        <v>343</v>
      </c>
      <c r="B184" s="103" t="s">
        <v>19</v>
      </c>
      <c r="C184" s="111">
        <v>200</v>
      </c>
      <c r="D184" s="111"/>
      <c r="E184" s="111"/>
      <c r="F184" s="111"/>
      <c r="G184" s="111"/>
      <c r="H184" s="111"/>
      <c r="I184" s="111"/>
      <c r="J184" s="111"/>
      <c r="K184" s="111">
        <v>0</v>
      </c>
      <c r="L184" s="111"/>
      <c r="M184" s="111"/>
      <c r="N184" s="111"/>
      <c r="O184" s="111"/>
      <c r="P184" s="111"/>
      <c r="Q184" s="111"/>
      <c r="R184" s="111"/>
      <c r="S184" s="111"/>
      <c r="T184" s="111"/>
      <c r="U184" s="111"/>
      <c r="V184" s="111"/>
      <c r="W184" s="111"/>
      <c r="X184" s="111"/>
      <c r="Y184" s="111"/>
    </row>
    <row r="185" spans="1:25" ht="12.75">
      <c r="A185" s="96" t="s">
        <v>50</v>
      </c>
      <c r="B185" s="103" t="s">
        <v>51</v>
      </c>
      <c r="C185" s="111"/>
      <c r="D185" s="111"/>
      <c r="E185" s="111"/>
      <c r="F185" s="111"/>
      <c r="G185" s="111"/>
      <c r="H185" s="111"/>
      <c r="I185" s="111"/>
      <c r="J185" s="111"/>
      <c r="K185" s="111"/>
      <c r="L185" s="111"/>
      <c r="M185" s="111"/>
      <c r="N185" s="111"/>
      <c r="O185" s="111"/>
      <c r="P185" s="111"/>
      <c r="Q185" s="111"/>
      <c r="R185" s="111"/>
      <c r="S185" s="111"/>
      <c r="T185" s="111"/>
      <c r="U185" s="111"/>
      <c r="V185" s="111"/>
      <c r="W185" s="111"/>
      <c r="X185" s="111"/>
      <c r="Y185" s="111"/>
    </row>
    <row r="186" spans="1:25" ht="12.75">
      <c r="A186" s="96" t="s">
        <v>42</v>
      </c>
      <c r="B186" s="103" t="s">
        <v>20</v>
      </c>
      <c r="C186" s="111">
        <v>45700</v>
      </c>
      <c r="D186" s="111"/>
      <c r="E186" s="111">
        <v>498</v>
      </c>
      <c r="F186" s="111"/>
      <c r="G186" s="111"/>
      <c r="H186" s="111">
        <v>3000</v>
      </c>
      <c r="I186" s="111"/>
      <c r="J186" s="111"/>
      <c r="K186" s="111">
        <v>3498</v>
      </c>
      <c r="L186" s="111"/>
      <c r="M186" s="111"/>
      <c r="N186" s="111"/>
      <c r="O186" s="111"/>
      <c r="P186" s="111"/>
      <c r="Q186" s="111"/>
      <c r="R186" s="111"/>
      <c r="S186" s="111"/>
      <c r="T186" s="111"/>
      <c r="U186" s="111"/>
      <c r="V186" s="111"/>
      <c r="W186" s="111"/>
      <c r="X186" s="111"/>
      <c r="Y186" s="111"/>
    </row>
    <row r="187" spans="1:25" ht="12.75">
      <c r="A187" s="96" t="s">
        <v>43</v>
      </c>
      <c r="B187" s="103" t="s">
        <v>21</v>
      </c>
      <c r="C187" s="111">
        <v>4400</v>
      </c>
      <c r="D187" s="111"/>
      <c r="E187" s="111"/>
      <c r="F187" s="111"/>
      <c r="G187" s="111"/>
      <c r="H187" s="111"/>
      <c r="I187" s="111"/>
      <c r="J187" s="111"/>
      <c r="K187" s="111"/>
      <c r="L187" s="111"/>
      <c r="M187" s="111"/>
      <c r="N187" s="111"/>
      <c r="O187" s="111"/>
      <c r="P187" s="111"/>
      <c r="Q187" s="111"/>
      <c r="R187" s="111"/>
      <c r="S187" s="111"/>
      <c r="T187" s="111"/>
      <c r="U187" s="111"/>
      <c r="V187" s="111"/>
      <c r="W187" s="111"/>
      <c r="X187" s="111"/>
      <c r="Y187" s="111"/>
    </row>
    <row r="188" spans="1:25" ht="12.75">
      <c r="A188" s="112">
        <v>426</v>
      </c>
      <c r="B188" s="103" t="s">
        <v>45</v>
      </c>
      <c r="C188" s="111">
        <v>5000</v>
      </c>
      <c r="D188" s="111"/>
      <c r="E188" s="111"/>
      <c r="F188" s="111"/>
      <c r="G188" s="111"/>
      <c r="H188" s="111"/>
      <c r="I188" s="111"/>
      <c r="J188" s="111"/>
      <c r="K188" s="111"/>
      <c r="L188" s="111"/>
      <c r="M188" s="111"/>
      <c r="N188" s="111"/>
      <c r="O188" s="111"/>
      <c r="P188" s="111"/>
      <c r="Q188" s="111"/>
      <c r="R188" s="111"/>
      <c r="S188" s="111"/>
      <c r="T188" s="111"/>
      <c r="U188" s="111"/>
      <c r="V188" s="111"/>
      <c r="W188" s="111"/>
      <c r="X188" s="111"/>
      <c r="Y188" s="111"/>
    </row>
    <row r="189" spans="1:25" ht="12.75">
      <c r="A189" s="112">
        <v>451</v>
      </c>
      <c r="B189" s="103" t="s">
        <v>47</v>
      </c>
      <c r="C189" s="111">
        <v>32140</v>
      </c>
      <c r="D189" s="111"/>
      <c r="E189" s="111"/>
      <c r="F189" s="111"/>
      <c r="G189" s="111"/>
      <c r="H189" s="111"/>
      <c r="I189" s="111"/>
      <c r="J189" s="111"/>
      <c r="K189" s="111"/>
      <c r="L189" s="111"/>
      <c r="M189" s="111"/>
      <c r="N189" s="111"/>
      <c r="O189" s="111"/>
      <c r="P189" s="111"/>
      <c r="Q189" s="111"/>
      <c r="R189" s="111"/>
      <c r="S189" s="111"/>
      <c r="T189" s="111"/>
      <c r="U189" s="111"/>
      <c r="V189" s="111"/>
      <c r="W189" s="111"/>
      <c r="X189" s="111"/>
      <c r="Y189" s="111"/>
    </row>
    <row r="190" spans="1:25" s="3" customFormat="1" ht="12.75">
      <c r="A190" s="99" t="s">
        <v>106</v>
      </c>
      <c r="B190" s="102" t="s">
        <v>107</v>
      </c>
      <c r="C190" s="110"/>
      <c r="D190" s="110"/>
      <c r="E190" s="110"/>
      <c r="F190" s="110"/>
      <c r="G190" s="110"/>
      <c r="H190" s="110"/>
      <c r="I190" s="110"/>
      <c r="J190" s="110"/>
      <c r="K190" s="110"/>
      <c r="L190" s="110"/>
      <c r="M190" s="110"/>
      <c r="N190" s="110"/>
      <c r="O190" s="110"/>
      <c r="P190" s="110"/>
      <c r="Q190" s="110"/>
      <c r="R190" s="110"/>
      <c r="S190" s="110"/>
      <c r="T190" s="110"/>
      <c r="U190" s="110"/>
      <c r="V190" s="110"/>
      <c r="W190" s="110"/>
      <c r="X190" s="110"/>
      <c r="Y190" s="110"/>
    </row>
    <row r="191" spans="1:25" ht="12.75">
      <c r="A191" s="96" t="s">
        <v>37</v>
      </c>
      <c r="B191" s="103" t="s">
        <v>17</v>
      </c>
      <c r="C191" s="111"/>
      <c r="D191" s="111"/>
      <c r="E191" s="111"/>
      <c r="F191" s="111"/>
      <c r="G191" s="111"/>
      <c r="H191" s="111"/>
      <c r="I191" s="111"/>
      <c r="J191" s="111"/>
      <c r="K191" s="111"/>
      <c r="L191" s="111"/>
      <c r="M191" s="111"/>
      <c r="N191" s="111"/>
      <c r="O191" s="111"/>
      <c r="P191" s="111"/>
      <c r="Q191" s="111"/>
      <c r="R191" s="111"/>
      <c r="S191" s="111"/>
      <c r="T191" s="111"/>
      <c r="U191" s="111"/>
      <c r="V191" s="111"/>
      <c r="W191" s="111"/>
      <c r="X191" s="111"/>
      <c r="Y191" s="111"/>
    </row>
    <row r="192" spans="1:25" ht="12.75">
      <c r="A192" s="96" t="s">
        <v>42</v>
      </c>
      <c r="B192" s="103" t="s">
        <v>20</v>
      </c>
      <c r="C192" s="111"/>
      <c r="D192" s="111"/>
      <c r="E192" s="111"/>
      <c r="F192" s="111"/>
      <c r="G192" s="111"/>
      <c r="H192" s="111"/>
      <c r="I192" s="111"/>
      <c r="J192" s="111"/>
      <c r="K192" s="111"/>
      <c r="L192" s="111"/>
      <c r="M192" s="111"/>
      <c r="N192" s="111"/>
      <c r="O192" s="111"/>
      <c r="P192" s="111"/>
      <c r="Q192" s="111"/>
      <c r="R192" s="111"/>
      <c r="S192" s="111"/>
      <c r="T192" s="111"/>
      <c r="U192" s="111"/>
      <c r="V192" s="111"/>
      <c r="W192" s="111"/>
      <c r="X192" s="111"/>
      <c r="Y192" s="111"/>
    </row>
    <row r="193" spans="1:25" ht="12.75">
      <c r="A193" s="99" t="s">
        <v>127</v>
      </c>
      <c r="B193" s="102" t="s">
        <v>128</v>
      </c>
      <c r="C193" s="110">
        <v>115000</v>
      </c>
      <c r="D193" s="110"/>
      <c r="E193" s="110"/>
      <c r="F193" s="110"/>
      <c r="G193" s="110"/>
      <c r="H193" s="110"/>
      <c r="I193" s="110"/>
      <c r="J193" s="110"/>
      <c r="K193" s="110">
        <f>D193</f>
        <v>0</v>
      </c>
      <c r="L193" s="111"/>
      <c r="M193" s="111"/>
      <c r="N193" s="111"/>
      <c r="O193" s="111"/>
      <c r="P193" s="111"/>
      <c r="Q193" s="111"/>
      <c r="R193" s="111"/>
      <c r="S193" s="111"/>
      <c r="T193" s="111"/>
      <c r="U193" s="111"/>
      <c r="V193" s="111"/>
      <c r="W193" s="111"/>
      <c r="X193" s="111"/>
      <c r="Y193" s="111"/>
    </row>
    <row r="194" spans="1:25" ht="12.75">
      <c r="A194" s="112">
        <v>322</v>
      </c>
      <c r="B194" s="103" t="s">
        <v>16</v>
      </c>
      <c r="C194" s="111"/>
      <c r="D194" s="111"/>
      <c r="E194" s="111"/>
      <c r="F194" s="111"/>
      <c r="G194" s="111"/>
      <c r="H194" s="111"/>
      <c r="I194" s="111"/>
      <c r="J194" s="111"/>
      <c r="K194" s="111"/>
      <c r="L194" s="111"/>
      <c r="M194" s="111"/>
      <c r="N194" s="111"/>
      <c r="O194" s="111"/>
      <c r="P194" s="111"/>
      <c r="Q194" s="111"/>
      <c r="R194" s="111"/>
      <c r="S194" s="111"/>
      <c r="T194" s="111"/>
      <c r="U194" s="111"/>
      <c r="V194" s="111"/>
      <c r="W194" s="111"/>
      <c r="X194" s="111"/>
      <c r="Y194" s="111"/>
    </row>
    <row r="195" spans="1:25" ht="12.75">
      <c r="A195" s="112">
        <v>372</v>
      </c>
      <c r="B195" s="103" t="s">
        <v>129</v>
      </c>
      <c r="C195" s="111">
        <v>115000</v>
      </c>
      <c r="D195" s="111"/>
      <c r="E195" s="111"/>
      <c r="F195" s="111"/>
      <c r="G195" s="111"/>
      <c r="H195" s="111"/>
      <c r="I195" s="111"/>
      <c r="J195" s="111"/>
      <c r="K195" s="111">
        <f>D195</f>
        <v>0</v>
      </c>
      <c r="L195" s="111"/>
      <c r="M195" s="111"/>
      <c r="N195" s="111"/>
      <c r="O195" s="111"/>
      <c r="P195" s="111"/>
      <c r="Q195" s="111"/>
      <c r="R195" s="111"/>
      <c r="S195" s="111"/>
      <c r="T195" s="111"/>
      <c r="U195" s="111"/>
      <c r="V195" s="111"/>
      <c r="W195" s="111"/>
      <c r="X195" s="111"/>
      <c r="Y195" s="111"/>
    </row>
    <row r="196" spans="1:25" ht="12.75">
      <c r="A196" s="99" t="s">
        <v>130</v>
      </c>
      <c r="B196" s="102" t="s">
        <v>131</v>
      </c>
      <c r="C196" s="110">
        <v>96000</v>
      </c>
      <c r="D196" s="110"/>
      <c r="E196" s="110"/>
      <c r="F196" s="110"/>
      <c r="G196" s="110"/>
      <c r="H196" s="110"/>
      <c r="I196" s="110"/>
      <c r="J196" s="110"/>
      <c r="K196" s="110"/>
      <c r="L196" s="111"/>
      <c r="M196" s="111"/>
      <c r="N196" s="111"/>
      <c r="O196" s="111"/>
      <c r="P196" s="111"/>
      <c r="Q196" s="111"/>
      <c r="R196" s="111"/>
      <c r="S196" s="111"/>
      <c r="T196" s="111"/>
      <c r="U196" s="111"/>
      <c r="V196" s="111"/>
      <c r="W196" s="111"/>
      <c r="X196" s="111"/>
      <c r="Y196" s="111"/>
    </row>
    <row r="197" spans="1:25" ht="12.75">
      <c r="A197" s="112">
        <v>322</v>
      </c>
      <c r="B197" s="103" t="s">
        <v>16</v>
      </c>
      <c r="C197" s="111"/>
      <c r="D197" s="111"/>
      <c r="E197" s="111"/>
      <c r="F197" s="111"/>
      <c r="G197" s="111"/>
      <c r="H197" s="111"/>
      <c r="I197" s="111"/>
      <c r="J197" s="111"/>
      <c r="K197" s="111"/>
      <c r="L197" s="111"/>
      <c r="M197" s="111"/>
      <c r="N197" s="111"/>
      <c r="O197" s="111"/>
      <c r="P197" s="111"/>
      <c r="Q197" s="111"/>
      <c r="R197" s="111"/>
      <c r="S197" s="111"/>
      <c r="T197" s="111"/>
      <c r="U197" s="111"/>
      <c r="V197" s="111"/>
      <c r="W197" s="111"/>
      <c r="X197" s="111"/>
      <c r="Y197" s="111"/>
    </row>
    <row r="198" spans="1:25" ht="12.75">
      <c r="A198" s="112">
        <v>372</v>
      </c>
      <c r="B198" s="103" t="s">
        <v>129</v>
      </c>
      <c r="C198" s="111">
        <v>56000</v>
      </c>
      <c r="D198" s="111"/>
      <c r="E198" s="111"/>
      <c r="F198" s="111"/>
      <c r="G198" s="111"/>
      <c r="H198" s="111"/>
      <c r="I198" s="111"/>
      <c r="J198" s="111"/>
      <c r="K198" s="111"/>
      <c r="L198" s="111"/>
      <c r="M198" s="111"/>
      <c r="N198" s="111"/>
      <c r="O198" s="111"/>
      <c r="P198" s="111"/>
      <c r="Q198" s="111"/>
      <c r="R198" s="111"/>
      <c r="S198" s="111"/>
      <c r="T198" s="111"/>
      <c r="U198" s="111"/>
      <c r="V198" s="111"/>
      <c r="W198" s="111"/>
      <c r="X198" s="111"/>
      <c r="Y198" s="111"/>
    </row>
    <row r="199" spans="1:25" ht="12.75">
      <c r="A199" s="112">
        <v>424</v>
      </c>
      <c r="B199" s="103" t="s">
        <v>21</v>
      </c>
      <c r="C199" s="111">
        <v>40000</v>
      </c>
      <c r="D199" s="111"/>
      <c r="E199" s="111"/>
      <c r="F199" s="111"/>
      <c r="G199" s="111"/>
      <c r="H199" s="111"/>
      <c r="I199" s="111"/>
      <c r="J199" s="111"/>
      <c r="K199" s="111"/>
      <c r="L199" s="111"/>
      <c r="M199" s="111"/>
      <c r="N199" s="111"/>
      <c r="O199" s="111"/>
      <c r="P199" s="111"/>
      <c r="Q199" s="111"/>
      <c r="R199" s="111"/>
      <c r="S199" s="111"/>
      <c r="T199" s="111"/>
      <c r="U199" s="111"/>
      <c r="V199" s="111"/>
      <c r="W199" s="111"/>
      <c r="X199" s="111"/>
      <c r="Y199" s="111"/>
    </row>
    <row r="200" spans="1:25" s="3" customFormat="1" ht="12.75">
      <c r="A200" s="99" t="s">
        <v>108</v>
      </c>
      <c r="B200" s="102" t="s">
        <v>55</v>
      </c>
      <c r="C200" s="110"/>
      <c r="D200" s="110"/>
      <c r="E200" s="110"/>
      <c r="F200" s="110"/>
      <c r="G200" s="110"/>
      <c r="H200" s="110"/>
      <c r="I200" s="110"/>
      <c r="J200" s="110"/>
      <c r="K200" s="110"/>
      <c r="L200" s="110"/>
      <c r="M200" s="110"/>
      <c r="N200" s="110"/>
      <c r="O200" s="110"/>
      <c r="P200" s="110"/>
      <c r="Q200" s="110"/>
      <c r="R200" s="110"/>
      <c r="S200" s="110"/>
      <c r="T200" s="110"/>
      <c r="U200" s="110"/>
      <c r="V200" s="110"/>
      <c r="W200" s="110"/>
      <c r="X200" s="110"/>
      <c r="Y200" s="110"/>
    </row>
    <row r="201" spans="1:25" ht="12.75">
      <c r="A201" s="96" t="s">
        <v>109</v>
      </c>
      <c r="B201" s="103" t="s">
        <v>110</v>
      </c>
      <c r="C201" s="111"/>
      <c r="D201" s="111"/>
      <c r="E201" s="111"/>
      <c r="F201" s="111"/>
      <c r="G201" s="111"/>
      <c r="H201" s="111"/>
      <c r="I201" s="111"/>
      <c r="J201" s="111"/>
      <c r="K201" s="111"/>
      <c r="L201" s="111"/>
      <c r="M201" s="111"/>
      <c r="N201" s="111"/>
      <c r="O201" s="111"/>
      <c r="P201" s="111"/>
      <c r="Q201" s="111"/>
      <c r="R201" s="111"/>
      <c r="S201" s="111"/>
      <c r="T201" s="111"/>
      <c r="U201" s="111"/>
      <c r="V201" s="111"/>
      <c r="W201" s="111"/>
      <c r="X201" s="111"/>
      <c r="Y201" s="111"/>
    </row>
    <row r="202" spans="1:25" ht="12.75">
      <c r="A202" s="3" t="s">
        <v>158</v>
      </c>
      <c r="B202" s="3" t="s">
        <v>159</v>
      </c>
      <c r="C202" s="110">
        <v>49500</v>
      </c>
      <c r="D202" s="111"/>
      <c r="E202" s="111"/>
      <c r="F202" s="111"/>
      <c r="G202" s="111"/>
      <c r="H202" s="111"/>
      <c r="I202" s="111"/>
      <c r="J202" s="111"/>
      <c r="K202" s="111"/>
      <c r="L202" s="111"/>
      <c r="M202" s="111"/>
      <c r="N202" s="111"/>
      <c r="O202" s="111"/>
      <c r="P202" s="111"/>
      <c r="Q202" s="111"/>
      <c r="R202" s="111"/>
      <c r="S202" s="111"/>
      <c r="T202" s="111"/>
      <c r="U202" s="111"/>
      <c r="V202" s="111"/>
      <c r="W202" s="111"/>
      <c r="X202" s="111"/>
      <c r="Y202" s="111"/>
    </row>
    <row r="203" spans="1:25" ht="12.75">
      <c r="A203" s="116">
        <v>323</v>
      </c>
      <c r="B203" s="103" t="s">
        <v>17</v>
      </c>
      <c r="C203" s="111">
        <v>49500</v>
      </c>
      <c r="D203" s="111"/>
      <c r="E203" s="111"/>
      <c r="F203" s="111"/>
      <c r="G203" s="111"/>
      <c r="H203" s="111"/>
      <c r="I203" s="111"/>
      <c r="J203" s="111"/>
      <c r="K203" s="111"/>
      <c r="L203" s="111"/>
      <c r="M203" s="111"/>
      <c r="N203" s="111"/>
      <c r="O203" s="111"/>
      <c r="P203" s="111"/>
      <c r="Q203" s="111"/>
      <c r="R203" s="111"/>
      <c r="S203" s="111"/>
      <c r="T203" s="111"/>
      <c r="U203" s="111"/>
      <c r="V203" s="111"/>
      <c r="W203" s="111"/>
      <c r="X203" s="111"/>
      <c r="Y203" s="111"/>
    </row>
    <row r="204" spans="1:25" ht="12.75">
      <c r="A204" s="2" t="s">
        <v>120</v>
      </c>
      <c r="B204" s="2" t="s">
        <v>121</v>
      </c>
      <c r="C204" s="111"/>
      <c r="D204" s="111"/>
      <c r="E204" s="111"/>
      <c r="F204" s="111"/>
      <c r="G204" s="111"/>
      <c r="H204" s="111"/>
      <c r="I204" s="111"/>
      <c r="J204" s="111" t="s">
        <v>115</v>
      </c>
      <c r="K204" s="111"/>
      <c r="L204" s="111"/>
      <c r="M204" s="111"/>
      <c r="N204" s="111"/>
      <c r="O204" s="111"/>
      <c r="P204" s="111"/>
      <c r="Q204" s="111"/>
      <c r="R204" s="111"/>
      <c r="S204" s="111"/>
      <c r="T204" s="111"/>
      <c r="U204" s="111"/>
      <c r="V204" s="111"/>
      <c r="W204" s="111"/>
      <c r="X204" s="111"/>
      <c r="Y204" s="111"/>
    </row>
    <row r="205" spans="3:25" ht="12.75">
      <c r="C205" s="111"/>
      <c r="D205" s="111"/>
      <c r="E205" s="111"/>
      <c r="F205" s="111"/>
      <c r="G205" s="111"/>
      <c r="H205" s="111"/>
      <c r="I205" s="111"/>
      <c r="J205" s="111"/>
      <c r="K205" s="111"/>
      <c r="L205" s="111"/>
      <c r="M205" s="111"/>
      <c r="N205" s="111"/>
      <c r="O205" s="111"/>
      <c r="P205" s="111"/>
      <c r="Q205" s="111"/>
      <c r="R205" s="111"/>
      <c r="S205" s="111"/>
      <c r="T205" s="111"/>
      <c r="U205" s="111"/>
      <c r="V205" s="111"/>
      <c r="W205" s="111"/>
      <c r="X205" s="111"/>
      <c r="Y205" s="111"/>
    </row>
    <row r="206" spans="3:25" ht="12.75">
      <c r="C206" s="111"/>
      <c r="D206" s="111"/>
      <c r="E206" s="111"/>
      <c r="F206" s="111"/>
      <c r="G206" s="111"/>
      <c r="H206" s="111"/>
      <c r="I206" s="111"/>
      <c r="J206" s="111"/>
      <c r="K206" s="111"/>
      <c r="L206" s="111"/>
      <c r="M206" s="111"/>
      <c r="N206" s="111"/>
      <c r="O206" s="111"/>
      <c r="P206" s="111"/>
      <c r="Q206" s="111"/>
      <c r="R206" s="111"/>
      <c r="S206" s="111"/>
      <c r="T206" s="111"/>
      <c r="U206" s="111"/>
      <c r="V206" s="111"/>
      <c r="W206" s="111"/>
      <c r="X206" s="111"/>
      <c r="Y206" s="111"/>
    </row>
    <row r="207" spans="3:25" ht="12.75">
      <c r="C207" s="111"/>
      <c r="D207" s="111"/>
      <c r="E207" s="111"/>
      <c r="F207" s="111"/>
      <c r="G207" s="111"/>
      <c r="H207" s="111"/>
      <c r="I207" s="111"/>
      <c r="J207" s="111"/>
      <c r="K207" s="111"/>
      <c r="L207" s="111"/>
      <c r="M207" s="111"/>
      <c r="N207" s="111"/>
      <c r="O207" s="111"/>
      <c r="P207" s="111"/>
      <c r="Q207" s="111"/>
      <c r="R207" s="111"/>
      <c r="S207" s="111"/>
      <c r="T207" s="111"/>
      <c r="U207" s="111"/>
      <c r="V207" s="111"/>
      <c r="W207" s="111"/>
      <c r="X207" s="111"/>
      <c r="Y207" s="111"/>
    </row>
  </sheetData>
  <sheetProtection/>
  <mergeCells count="2">
    <mergeCell ref="A2:K2"/>
    <mergeCell ref="A5:B5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Korisnik</cp:lastModifiedBy>
  <cp:lastPrinted>2022-07-11T11:49:02Z</cp:lastPrinted>
  <dcterms:created xsi:type="dcterms:W3CDTF">2013-09-11T11:00:21Z</dcterms:created>
  <dcterms:modified xsi:type="dcterms:W3CDTF">2022-07-11T17:14:57Z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Prilog_1._Model prijedloga financijskog plana proračunskog korisnika proračuna.xls</vt:lpwstr>
  </property>
</Properties>
</file>