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<sst xmlns="http://schemas.openxmlformats.org/spreadsheetml/2006/main" count="328" uniqueCount="205">
  <si>
    <t>Red. br.</t>
  </si>
  <si>
    <t>Naslov</t>
  </si>
  <si>
    <t xml:space="preserve">Vrsta izdanja </t>
  </si>
  <si>
    <t>Autori</t>
  </si>
  <si>
    <t>Nakladnik</t>
  </si>
  <si>
    <t>Predmet</t>
  </si>
  <si>
    <t>Razred</t>
  </si>
  <si>
    <t>Cijena</t>
  </si>
  <si>
    <t>Komada</t>
  </si>
  <si>
    <t>Iznos</t>
  </si>
  <si>
    <t>radna bilježnica</t>
  </si>
  <si>
    <t>Školska knjiga d.d.</t>
  </si>
  <si>
    <t>Priroda i društvo</t>
  </si>
  <si>
    <t>Hrvatski jezik</t>
  </si>
  <si>
    <t>New Building Blocks 1, radna bilježnica iz engleskoga jezika za prvi razred osnovne škole, prva godina učenja</t>
  </si>
  <si>
    <t>Kristina Čajo Anđel, Daška Domijan, Ankica Knezović, Danka Singer</t>
  </si>
  <si>
    <t>Profil Klett d.o.o.</t>
  </si>
  <si>
    <t>Engleski jezik</t>
  </si>
  <si>
    <t>Auf die Platze, fertig, los 1, radna bilježnica iz njemačkoga jezika za prvi razred osnovne škole, prva godina učenja</t>
  </si>
  <si>
    <t>Dinka Štiglmayer Bočkarjov, Irena Pehar Miklenić, Katarina Oreb Sajfert</t>
  </si>
  <si>
    <t>ALFA d.d.</t>
  </si>
  <si>
    <t>Njemački jezik</t>
  </si>
  <si>
    <t xml:space="preserve">radna bilježnica </t>
  </si>
  <si>
    <t>radna bilježnica iz engleskoga jezika za drugi razred osnovne škole</t>
  </si>
  <si>
    <t xml:space="preserve">Kristina Čajo Anđel, Daška Domljan, Ankica Kenzović, Danka Singer
</t>
  </si>
  <si>
    <t xml:space="preserve">Engleski jezik </t>
  </si>
  <si>
    <t>Auf die Platze, fertig, los 2, radna bilježnica iz njemačkoga jezika za drugi razred osnovne škole, druga godina učenja</t>
  </si>
  <si>
    <t xml:space="preserve">Dinka Štiglmayer Bočkarjov, Irena Pehar Milenić
</t>
  </si>
  <si>
    <t xml:space="preserve">Njemački jezik </t>
  </si>
  <si>
    <t>2, druga godina učenja</t>
  </si>
  <si>
    <t>New building blocks 3, radna bilježnica iz engleskoga jezika za treći razrede osnovne škole, treća godina učenja</t>
  </si>
  <si>
    <t>radna bilježnica iz engleskoga jezika za treći razred osnovne škole</t>
  </si>
  <si>
    <t xml:space="preserve">Kristina Čajo Anđel, Ankica Knezović
</t>
  </si>
  <si>
    <t>Auf die Platze, fertig, los 3, radna  bilježnica iz njemačkoga jezika za treći razred osnovne škole, treća godina učenja</t>
  </si>
  <si>
    <t>Dinka Štiglmayer Bočkarjov, Irena Pehar Miklenić</t>
  </si>
  <si>
    <t>ALFA d.d</t>
  </si>
  <si>
    <t>3. razred, 3. godina učenja</t>
  </si>
  <si>
    <t>NJEMAČKI JEZIK - IV. GODINA UČENJA, I. STRANI JEZIK</t>
  </si>
  <si>
    <t>UKUPNO 4. RAZRED:</t>
  </si>
  <si>
    <t>PDV:</t>
  </si>
  <si>
    <t>ALFA d.d. Zagreb</t>
  </si>
  <si>
    <t>Profil Klett d.o.o</t>
  </si>
  <si>
    <t>Moja Zemlja 1, radna bilježnica iz geografije za peti razred osnovne škole</t>
  </si>
  <si>
    <t>Ivan Gambiroža, Josip Jukić, Dinko Marin, Ana Mesić</t>
  </si>
  <si>
    <t>Geografija</t>
  </si>
  <si>
    <t>5.</t>
  </si>
  <si>
    <t>Gut gemacht! 5, radna bilježnica za njemački jezik u petome razredu osnovne škole, 5. godina učenja</t>
  </si>
  <si>
    <t>Jasmina Troha, Ivana Valjak Ilić</t>
  </si>
  <si>
    <t>Školska knjiga d. d.</t>
  </si>
  <si>
    <t>Volim hrvatski 5, radna bilježnica za hrvatski jezik u petom razredu osnovne škole</t>
  </si>
  <si>
    <t>Anđelka Rihtarić, Žana Majić, Sanja Latin</t>
  </si>
  <si>
    <t xml:space="preserve">Školska knjiga d. d. </t>
  </si>
  <si>
    <t>Priroda 5, radna bilježnica iz prirode za 5. razred osnovne škole s materijalima za istraživačku nastavu</t>
  </si>
  <si>
    <t>radna bilježnica iz prirode za 5. razred osnovne škole s materijalima za istraživačku nastavu</t>
  </si>
  <si>
    <t>Biljana Agić, Tamara Banović, Anamarija Kirac, Ana Lopac Groš</t>
  </si>
  <si>
    <t>Priroda</t>
  </si>
  <si>
    <t>Project Explore 1 Workbook with Online practice, radna bilježnica za engleski jezik, 5. razred osnovne škole, 5. godina učenja</t>
  </si>
  <si>
    <t>tiskana radna bilježnica s pristupom virtualnoj učionici (Online Practice)</t>
  </si>
  <si>
    <t>Sarah Phillips, Paul Shipton, Lynne White</t>
  </si>
  <si>
    <t>Oxford University Press</t>
  </si>
  <si>
    <t>Engleski jezik kao prvi strani jezik</t>
  </si>
  <si>
    <t>Tehnička kultura 5, radni materijal za izvođenje vježbi i praktičnog rada za 5. razred osnovne škole</t>
  </si>
  <si>
    <t>radni materijal</t>
  </si>
  <si>
    <t>Ivan Sunko, Katica Mikulaj Ovčarić, Ivo Crnoja</t>
  </si>
  <si>
    <t xml:space="preserve">Tehnička kultura </t>
  </si>
  <si>
    <t xml:space="preserve">Klio 5, radna bilježnica za povijest u petom razredu osnovne škole </t>
  </si>
  <si>
    <t xml:space="preserve">Sonja Banić, Tina Matanić </t>
  </si>
  <si>
    <t xml:space="preserve">Povijest </t>
  </si>
  <si>
    <t>Project Explore 2 Workbook with Online Practice, radna bilježnica za engleski jezik, 6. razred osnovne škole, 6. godina učenja</t>
  </si>
  <si>
    <t>Sarah Phillips, Paul Shipton, Joanna Heijmer</t>
  </si>
  <si>
    <t>Engleski kao prvi strani jezik</t>
  </si>
  <si>
    <t>Klio 6, radna bilježnica za povijest u šestom razredu osnovne škole</t>
  </si>
  <si>
    <t xml:space="preserve">Žđeljko Brdal, Margita Madunić Kaniški, Toni Rajković
</t>
  </si>
  <si>
    <t xml:space="preserve">Školska knjiga d.d. </t>
  </si>
  <si>
    <t>6.</t>
  </si>
  <si>
    <t>Moja Zemlja 2, radna bilježnica iz geografije za šesti razred osnovne škole</t>
  </si>
  <si>
    <t>Priroda 6, radna bilježnica iz prirode za šesti razred osnovne škole</t>
  </si>
  <si>
    <t>Marijana Bastić, Valerija Begić, Ana Bagarić, Bernarda Kralj Golub</t>
  </si>
  <si>
    <t xml:space="preserve">Priroda </t>
  </si>
  <si>
    <t>Gut gemacht! 6, radna bilježnica za njemački jezik u šestome razredu osnovne škole, šesta godina učenja</t>
  </si>
  <si>
    <t>Tehnička kultura 6, radni materijal za izvođenje vježbi i praktičnog rada za šesti razred osnovne škole</t>
  </si>
  <si>
    <t xml:space="preserve">radni materijali </t>
  </si>
  <si>
    <t>Ivan Sunko, Kristijan Ovčarić, Sanja Vidović, Ivo Crnoja</t>
  </si>
  <si>
    <t>Tehnička kultura</t>
  </si>
  <si>
    <t>Hrvatska krijesnica - radna bilježnica za jezik, komunkaciju i književnost za 7. razred osnovne škole</t>
  </si>
  <si>
    <t xml:space="preserve">Slavica Kovač, Mirjana Jukić, Danijela Zagorec
</t>
  </si>
  <si>
    <t>Naklada Ljevak d.o.o.</t>
  </si>
  <si>
    <t xml:space="preserve">Hrvatski jezik </t>
  </si>
  <si>
    <t>Biologija 7, radna bilježnica za biologiju u sedmom razredu osnovne škole</t>
  </si>
  <si>
    <t>Damir Bendelja, Žaklin Lukša, Renata Roščak, Emica Orešković, Monika Pavić, Nataša Pongrac</t>
  </si>
  <si>
    <t>Biologija</t>
  </si>
  <si>
    <t>7.</t>
  </si>
  <si>
    <t>POKUSI - KEMIJA 7, radna bilježnica Kemija 7 s radnim listovima i priborom za izvođenje pokusa iz kemije za 7. razred osnovne škole</t>
  </si>
  <si>
    <t>radna bilježnica s priborom za istraživačku nastavu</t>
  </si>
  <si>
    <t>Sanja Lukić, Ivana Marić Zerdum, Marijan Varga, Nataša Trenčevski, Sonja Rupčić Peteline</t>
  </si>
  <si>
    <t>Kemija</t>
  </si>
  <si>
    <t>Otkrivamo fiziku 7, radna bilježnica za fiziku u sedmom razredu osnovne škole</t>
  </si>
  <si>
    <t>Ivica Buljan, Dubravka Despoja, Erika Tušek Vrhovec</t>
  </si>
  <si>
    <t>Fizika</t>
  </si>
  <si>
    <t>Tehnička kultura 7, radni materijal za izvođenje vježbi i praktičnog rada za sedmi razred osnovne škole</t>
  </si>
  <si>
    <t>radni materijali</t>
  </si>
  <si>
    <t>Vlaho Abičić, Ivan Sunko, Katica Mikulaj Ovčarić, Ivo Crnoja</t>
  </si>
  <si>
    <t>Klio 7, radna bilježnica za povijest u sedmom razredu osnovne škole</t>
  </si>
  <si>
    <t>Krešimir Erdelja, Igor Stojaković</t>
  </si>
  <si>
    <t>Povijest</t>
  </si>
  <si>
    <t>Project Explore 3 Workbook with Online Practice, radna bilježnica za engleski jezik, 7. razred osnovne škole, 7. godina učenja</t>
  </si>
  <si>
    <t>Sylvia Wheeldon, Paul Shipton, Joanna Heijmer</t>
  </si>
  <si>
    <t>Gut gemacht! 7, radna bilježnica za njemački jezik u sedmom razredu osnovne škole, sedma godina učenja</t>
  </si>
  <si>
    <t xml:space="preserve"> 
Jasmina Troha, Ivana Valjak Ilić
</t>
  </si>
  <si>
    <t>GEA 3 : radna bilježnica za geografiju u sedmom razredu osnovne škole</t>
  </si>
  <si>
    <t>Milan Ilić, Danijel Orešić</t>
  </si>
  <si>
    <t>radna bilježnica ŠK</t>
  </si>
  <si>
    <t xml:space="preserve">
POKUSI - KEMIJA 8, radna bilježnica s radnim listovima i priborom za izvođenje pokusa iz kemije za osmi razred osnovne škole</t>
  </si>
  <si>
    <t xml:space="preserve">Sanja Lukić, Sandra Krmpotić Gržančić, Marijan Varga, Ivana Marić Zerdun, Dunja Maričević
</t>
  </si>
  <si>
    <t>Biologija 8, radna bilježnica za biologiju u osmom razredu osnovne škole</t>
  </si>
  <si>
    <t>Damir Bendelja, Žaklin Lukša, Emica Orešković, Monika Pavić, Nataša Pongrac, Renata Roščak</t>
  </si>
  <si>
    <t>NJEMAČKI JEZIK - VIII. GODINA UČENJA</t>
  </si>
  <si>
    <t>GEOGRAFIJA</t>
  </si>
  <si>
    <t>POVIJEST</t>
  </si>
  <si>
    <t>TEHNIČKA KULTURA</t>
  </si>
  <si>
    <t>ALFA</t>
  </si>
  <si>
    <t>UKUPNO 8. RAZRED:</t>
  </si>
  <si>
    <t>8</t>
  </si>
  <si>
    <t>7</t>
  </si>
  <si>
    <t>UKUPNO 7. RAZRED:</t>
  </si>
  <si>
    <t>UKUPNO 6. RAZRED:</t>
  </si>
  <si>
    <t>5</t>
  </si>
  <si>
    <t xml:space="preserve">5
</t>
  </si>
  <si>
    <t>4</t>
  </si>
  <si>
    <t>UKUPNO 5. RAZRED:</t>
  </si>
  <si>
    <t>UKUPNO 3. RAZRED:</t>
  </si>
  <si>
    <t>UKUPNO 2. RAZRED:</t>
  </si>
  <si>
    <t>UKUPNO 1. RAZRED:</t>
  </si>
  <si>
    <t>I razred</t>
  </si>
  <si>
    <t>II razred</t>
  </si>
  <si>
    <t>III razred</t>
  </si>
  <si>
    <t>IV razred</t>
  </si>
  <si>
    <t>V razred</t>
  </si>
  <si>
    <t>VI razred</t>
  </si>
  <si>
    <t>VII razred</t>
  </si>
  <si>
    <t>VIII razred</t>
  </si>
  <si>
    <t>Ukupno:</t>
  </si>
  <si>
    <t>Iznos PDV:</t>
  </si>
  <si>
    <t>Ukupno + PDV</t>
  </si>
  <si>
    <t>VII.OSNOVNA ŠKOLA VARAŽDIN</t>
  </si>
  <si>
    <t xml:space="preserve">    -  TROŠKOVNIK -</t>
  </si>
  <si>
    <t>Alfa d.d. Zagreb</t>
  </si>
  <si>
    <t xml:space="preserve">Tiptoes 4, radna bilježnica za engleski jezik u četvrtom razredu osnovne škole, 4. godina učenja </t>
  </si>
  <si>
    <t>Anita Žepina, Suzana Anić Antić, Suzana Ban</t>
  </si>
  <si>
    <t xml:space="preserve">Auf die Platze, fertig, los 4, radna bilježnica iz njemačkoga jezika za četvrti razred osnovne škole </t>
  </si>
  <si>
    <t xml:space="preserve">Dinka Štiglmayer Bočkarjov, Irena Pehar Miklenić </t>
  </si>
  <si>
    <t xml:space="preserve">Jasmina Troha, Ivana Valjak Ilić </t>
  </si>
  <si>
    <t xml:space="preserve">Klio 8, radna bilježnica za povijest u osmom razredu osnovne škole </t>
  </si>
  <si>
    <t>hrvatski jezik</t>
  </si>
  <si>
    <t xml:space="preserve">radna bilježnica za komunikaciju i književnost </t>
  </si>
  <si>
    <t>Footsteps 4, radna bilježnica za engleski jezik u osmom razredu osnovne škole, 8. godina učenja</t>
  </si>
  <si>
    <t>Ivana Marinić, Ana Posnjak, Dora Božanić Malić, Olinka Breka</t>
  </si>
  <si>
    <t>Gea 4, radna bilježnica za geografiju u osmome razredu osnovne škole</t>
  </si>
  <si>
    <t xml:space="preserve">Danijel Orešić, Ružica Vuk, Igor Tišma, Alenka Bujan </t>
  </si>
  <si>
    <t xml:space="preserve">GEOGRAFIJA </t>
  </si>
  <si>
    <t xml:space="preserve">Tehnička kultura 8, radni materijal za izvođenje vježbi i praktičnog rada za 8. razred osnovne škole </t>
  </si>
  <si>
    <t xml:space="preserve">Katica Mikulaj Ovčarić, Katarina Kedačić Buzina, Ivan Sunko, Ante Milić, Ivo Crnoja </t>
  </si>
  <si>
    <t>atlas</t>
  </si>
  <si>
    <t>geografija</t>
  </si>
  <si>
    <t>Slavica Kovač, Mirjana Jukić, Danijela Zagorec</t>
  </si>
  <si>
    <t>NIKOLA ŠTAMBAK</t>
  </si>
  <si>
    <t>Sonja Ivić, Marija Krmpotić</t>
  </si>
  <si>
    <t xml:space="preserve"> MATEMATIČKA MREŽA 1, radna bilježnica za matematiku u prvom razredu osnovne škole</t>
  </si>
  <si>
    <t>Maja Cindrić, Irena Mišurac, Sandra Špika:</t>
  </si>
  <si>
    <t>matematika</t>
  </si>
  <si>
    <t xml:space="preserve"> Dunja Pavličević - Franić, Vladimir Velički, Katarina Aladrović Slovaček, Vlatka Domišljanović</t>
  </si>
  <si>
    <t>Tamara Kisovar Ivanda, Alena Letina</t>
  </si>
  <si>
    <t>ISTRAŽUJEMO NAŠ SVIJET 2, radna bilježnica za prirodu i društvo u drugom razredu osnovne škole</t>
  </si>
  <si>
    <t>MATEMATIČKA MREŽA 2, radna bilježnica za matematiku u drugom razredu osnovne škole</t>
  </si>
  <si>
    <t>Maja Cindrić, Irena Mišurac, Sandra Špika, Ante Vetma</t>
  </si>
  <si>
    <t>PČELICA 2, radna bilježnica za hrvatski jezik u drugom razredu osnovne škole, KOMPLET 1. i 2. dio</t>
  </si>
  <si>
    <t xml:space="preserve">EUREKA 1, radna bilježnica s priborom za istraživanje u prvom razredu osnovne škole </t>
  </si>
  <si>
    <t xml:space="preserve">ČITAM I PIŠEM </t>
  </si>
  <si>
    <t>Dunja Pavličević-Franić,Vladimira Velički, Vlatka Domišljanović</t>
  </si>
  <si>
    <t>OTKRIVAMO MATEMATIKU 1</t>
  </si>
  <si>
    <t>Dubravka Glasnović Gracin, Gabrijela Žokalj, Tanja Soucie</t>
  </si>
  <si>
    <t>OTKRIVAMO MATEMATIKU 1 Zbirka zadataka</t>
  </si>
  <si>
    <t>zbirka zadataka</t>
  </si>
  <si>
    <t xml:space="preserve">PRIRODA I DRUŠTVO I JA radna bilježnica </t>
  </si>
  <si>
    <t>Mila Bulić, Gordana Kralj, Lidija Križanić, Karmen Hlad, Andreja Kovač, Andreja Kosorčić</t>
  </si>
  <si>
    <t xml:space="preserve">ČITAM I PIŠEM 3, RADNA BILJEŽNICA </t>
  </si>
  <si>
    <t>Dunja Pavličević-Franić, Vladimira Velički, Katarina Aladrović Slovaček, Vlatka Domišljanović</t>
  </si>
  <si>
    <t>OTKRIVAMO MATEMATIKU 3, RADNA BILJEŽNICA</t>
  </si>
  <si>
    <t>Dubravka Glasnović Gracin, Gabrijela Žokalj, Tanja Soucia</t>
  </si>
  <si>
    <t>PRIRODA, DRUŠTVO I JA 3, RADNA BILJEŽNICA</t>
  </si>
  <si>
    <t>radn abilježnica</t>
  </si>
  <si>
    <t>Mila Bulić, Gordana Kralj, Lidija Križanić, Marija Lesandrić</t>
  </si>
  <si>
    <t xml:space="preserve">Trag u priči 4, radna bilježnica hrvatskoga jezika za 4.r </t>
  </si>
  <si>
    <t>Vesna Budinski, Martina Kolar Billege, Gordana Ivančić</t>
  </si>
  <si>
    <t>Matematika 4, zbirka zadataka za 4. ra</t>
  </si>
  <si>
    <t>DRUGI OBRAZOVNI MATERIJAL ZA ŠKOLSKU GODINU 2023./2024.</t>
  </si>
  <si>
    <t>Engleski jezik, 8.god.uč.</t>
  </si>
  <si>
    <t>Otkrivamo fiziku 8, radna bilježnica za fiziku u osmom razredu osnovne škole</t>
  </si>
  <si>
    <t>Geografski školski atlas - Hrvatska-Europa-Svijet</t>
  </si>
  <si>
    <t>New building blocks 2, radna bilježnica iz engleskoga jezika za drugi razred osnovne škole, druga godina učenja</t>
  </si>
  <si>
    <t>GUT GEMACHT! 8 - radna bilježnica za njemački jezik u osmom razredu osnovne škole - 8. godina učenja</t>
  </si>
  <si>
    <t xml:space="preserve">Hrvatski bez granica, integrirana radna  bilježnica za hrvatski jezik i književnost u osmome razredu osnovne škole </t>
  </si>
  <si>
    <t>Julijana Levak, Iva Močibob, Jasmina Sandalić , Ida Petto, Ksenija Budija</t>
  </si>
  <si>
    <t>radna bilježnica za prvi razred</t>
  </si>
  <si>
    <t xml:space="preserve">Hrvatska krijesnica 6, radna bilježnica za jezik, komunikaciju i književnost za VI. razred osnovne škole 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</si>
</sst>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0\ &quot;kn&quot;"/>
    <numFmt numFmtId="167" formatCode="#,##0.00\ _k_n"/>
    <numFmt numFmtId="168" formatCode="&quot;Da&quot;;&quot;Da&quot;;&quot;Ne&quot;"/>
    <numFmt numFmtId="169" formatCode="&quot;True&quot;;&quot;True&quot;;&quot;False&quot;"/>
    <numFmt numFmtId="170" formatCode="&quot;Uključeno&quot;;&quot;Uključeno&quot;;&quot;Isključeno&quot;"/>
    <numFmt numFmtId="171" formatCode="[$¥€-2]\ #,##0.00_);[Red]\([$€-2]\ #,##0.00\)"/>
    <numFmt numFmtId="172" formatCode="#,##0.00\ [$€-1]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Arial"/>
      <family val="2"/>
    </font>
    <font>
      <sz val="10"/>
      <color indexed="10"/>
      <name val="Calibri"/>
      <family val="2"/>
    </font>
    <font>
      <sz val="1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sz val="7"/>
      <color theme="1"/>
      <name val="Calibri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double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theme="4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33" borderId="0" xfId="50" applyFont="1" applyFill="1" applyBorder="1">
      <alignment/>
      <protection/>
    </xf>
    <xf numFmtId="0" fontId="2" fillId="33" borderId="10" xfId="50" applyFont="1" applyFill="1" applyBorder="1" applyAlignment="1">
      <alignment horizontal="center" vertical="center"/>
      <protection/>
    </xf>
    <xf numFmtId="0" fontId="2" fillId="33" borderId="10" xfId="50" applyFont="1" applyFill="1" applyBorder="1" applyAlignment="1">
      <alignment horizontal="left" vertical="center" wrapText="1"/>
      <protection/>
    </xf>
    <xf numFmtId="0" fontId="2" fillId="33" borderId="0" xfId="50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1" fillId="0" borderId="0" xfId="50">
      <alignment/>
      <protection/>
    </xf>
    <xf numFmtId="0" fontId="47" fillId="12" borderId="11" xfId="25" applyFont="1" applyBorder="1" applyAlignment="1">
      <alignment horizontal="center" vertical="center"/>
    </xf>
    <xf numFmtId="0" fontId="47" fillId="12" borderId="11" xfId="25" applyFont="1" applyBorder="1" applyAlignment="1">
      <alignment vertical="center" wrapText="1"/>
    </xf>
    <xf numFmtId="0" fontId="47" fillId="12" borderId="11" xfId="25" applyFont="1" applyBorder="1" applyAlignment="1">
      <alignment horizontal="left" vertical="center" wrapText="1"/>
    </xf>
    <xf numFmtId="0" fontId="47" fillId="12" borderId="11" xfId="25" applyFont="1" applyBorder="1" applyAlignment="1">
      <alignment horizontal="right" vertical="center" wrapText="1"/>
    </xf>
    <xf numFmtId="0" fontId="47" fillId="12" borderId="11" xfId="25" applyFont="1" applyBorder="1" applyAlignment="1">
      <alignment/>
    </xf>
    <xf numFmtId="1" fontId="47" fillId="12" borderId="11" xfId="25" applyNumberFormat="1" applyFont="1" applyBorder="1" applyAlignment="1">
      <alignment horizontal="center" vertical="center" readingOrder="1"/>
    </xf>
    <xf numFmtId="0" fontId="47" fillId="12" borderId="11" xfId="25" applyNumberFormat="1" applyFont="1" applyBorder="1" applyAlignment="1">
      <alignment vertical="center" wrapText="1" readingOrder="1"/>
    </xf>
    <xf numFmtId="49" fontId="47" fillId="12" borderId="11" xfId="25" applyNumberFormat="1" applyFont="1" applyBorder="1" applyAlignment="1">
      <alignment vertical="center" wrapText="1" readingOrder="1"/>
    </xf>
    <xf numFmtId="49" fontId="47" fillId="12" borderId="11" xfId="25" applyNumberFormat="1" applyFont="1" applyBorder="1" applyAlignment="1">
      <alignment horizontal="right" vertical="center" wrapText="1" readingOrder="1"/>
    </xf>
    <xf numFmtId="1" fontId="47" fillId="12" borderId="11" xfId="25" applyNumberFormat="1" applyFont="1" applyBorder="1" applyAlignment="1">
      <alignment horizontal="right" vertical="center"/>
    </xf>
    <xf numFmtId="49" fontId="47" fillId="12" borderId="11" xfId="25" applyNumberFormat="1" applyFont="1" applyBorder="1" applyAlignment="1">
      <alignment horizontal="left" vertical="center" wrapText="1" readingOrder="1"/>
    </xf>
    <xf numFmtId="1" fontId="47" fillId="12" borderId="11" xfId="25" applyNumberFormat="1" applyFont="1" applyBorder="1" applyAlignment="1">
      <alignment horizontal="right" vertical="center" readingOrder="1"/>
    </xf>
    <xf numFmtId="1" fontId="37" fillId="33" borderId="5" xfId="46" applyNumberFormat="1" applyFill="1" applyAlignment="1">
      <alignment horizontal="center" vertical="center" readingOrder="1"/>
    </xf>
    <xf numFmtId="0" fontId="37" fillId="33" borderId="5" xfId="46" applyNumberFormat="1" applyFill="1" applyAlignment="1">
      <alignment vertical="center" wrapText="1" readingOrder="1"/>
    </xf>
    <xf numFmtId="49" fontId="37" fillId="33" borderId="5" xfId="46" applyNumberFormat="1" applyFill="1" applyAlignment="1">
      <alignment vertical="center" wrapText="1" readingOrder="1"/>
    </xf>
    <xf numFmtId="0" fontId="46" fillId="33" borderId="0" xfId="0" applyFont="1" applyFill="1" applyAlignment="1">
      <alignment/>
    </xf>
    <xf numFmtId="0" fontId="37" fillId="0" borderId="5" xfId="46" applyFill="1" applyAlignment="1" applyProtection="1">
      <alignment horizontal="center" vertical="center"/>
      <protection locked="0"/>
    </xf>
    <xf numFmtId="0" fontId="37" fillId="0" borderId="5" xfId="46" applyFill="1" applyAlignment="1" applyProtection="1">
      <alignment horizontal="center" vertical="center" wrapText="1"/>
      <protection locked="0"/>
    </xf>
    <xf numFmtId="0" fontId="37" fillId="0" borderId="5" xfId="46" applyFill="1" applyAlignment="1" applyProtection="1">
      <alignment vertical="center" wrapText="1"/>
      <protection locked="0"/>
    </xf>
    <xf numFmtId="0" fontId="37" fillId="0" borderId="5" xfId="46" applyNumberFormat="1" applyFill="1" applyAlignment="1" applyProtection="1">
      <alignment horizontal="center" vertical="center" wrapText="1"/>
      <protection locked="0"/>
    </xf>
    <xf numFmtId="0" fontId="37" fillId="0" borderId="5" xfId="46" applyFill="1" applyAlignment="1">
      <alignment/>
    </xf>
    <xf numFmtId="0" fontId="48" fillId="33" borderId="0" xfId="0" applyFont="1" applyFill="1" applyAlignment="1">
      <alignment/>
    </xf>
    <xf numFmtId="0" fontId="0" fillId="33" borderId="0" xfId="0" applyFill="1" applyAlignment="1">
      <alignment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46" fillId="12" borderId="11" xfId="25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46" fillId="12" borderId="11" xfId="25" applyFont="1" applyBorder="1" applyAlignment="1">
      <alignment vertical="center" wrapText="1"/>
    </xf>
    <xf numFmtId="0" fontId="43" fillId="0" borderId="0" xfId="0" applyFont="1" applyAlignment="1">
      <alignment/>
    </xf>
    <xf numFmtId="0" fontId="53" fillId="12" borderId="11" xfId="25" applyFont="1" applyBorder="1" applyAlignment="1">
      <alignment vertical="center" wrapText="1"/>
    </xf>
    <xf numFmtId="0" fontId="2" fillId="33" borderId="12" xfId="50" applyFont="1" applyFill="1" applyBorder="1" applyAlignment="1">
      <alignment horizontal="left" vertical="center" wrapText="1"/>
      <protection/>
    </xf>
    <xf numFmtId="0" fontId="0" fillId="12" borderId="11" xfId="0" applyFill="1" applyBorder="1" applyAlignment="1">
      <alignment wrapText="1"/>
    </xf>
    <xf numFmtId="0" fontId="0" fillId="12" borderId="0" xfId="0" applyFill="1" applyAlignment="1">
      <alignment wrapText="1"/>
    </xf>
    <xf numFmtId="0" fontId="54" fillId="12" borderId="13" xfId="0" applyFont="1" applyFill="1" applyBorder="1" applyAlignment="1">
      <alignment/>
    </xf>
    <xf numFmtId="0" fontId="55" fillId="12" borderId="14" xfId="0" applyFont="1" applyFill="1" applyBorder="1" applyAlignment="1">
      <alignment shrinkToFit="1"/>
    </xf>
    <xf numFmtId="172" fontId="0" fillId="33" borderId="0" xfId="0" applyNumberFormat="1" applyFill="1" applyAlignment="1">
      <alignment/>
    </xf>
    <xf numFmtId="172" fontId="37" fillId="0" borderId="5" xfId="46" applyNumberFormat="1" applyFill="1" applyAlignment="1" applyProtection="1">
      <alignment horizontal="center" vertical="center" wrapText="1"/>
      <protection locked="0"/>
    </xf>
    <xf numFmtId="172" fontId="47" fillId="12" borderId="11" xfId="25" applyNumberFormat="1" applyFont="1" applyBorder="1" applyAlignment="1">
      <alignment/>
    </xf>
    <xf numFmtId="172" fontId="47" fillId="12" borderId="11" xfId="25" applyNumberFormat="1" applyFont="1" applyBorder="1" applyAlignment="1">
      <alignment horizontal="right" vertical="center" wrapText="1"/>
    </xf>
    <xf numFmtId="172" fontId="47" fillId="12" borderId="11" xfId="25" applyNumberFormat="1" applyFont="1" applyBorder="1" applyAlignment="1">
      <alignment wrapText="1"/>
    </xf>
    <xf numFmtId="172" fontId="1" fillId="0" borderId="0" xfId="50" applyNumberFormat="1">
      <alignment/>
      <protection/>
    </xf>
    <xf numFmtId="172" fontId="0" fillId="0" borderId="0" xfId="0" applyNumberFormat="1" applyAlignment="1">
      <alignment/>
    </xf>
    <xf numFmtId="172" fontId="37" fillId="0" borderId="5" xfId="46" applyNumberFormat="1" applyFill="1" applyAlignment="1">
      <alignment horizontal="right" indent="1"/>
    </xf>
    <xf numFmtId="172" fontId="44" fillId="33" borderId="9" xfId="57" applyNumberFormat="1" applyFill="1" applyAlignment="1" applyProtection="1">
      <alignment horizontal="right" vertical="center" wrapText="1"/>
      <protection/>
    </xf>
    <xf numFmtId="172" fontId="48" fillId="33" borderId="9" xfId="57" applyNumberFormat="1" applyFont="1" applyFill="1" applyAlignment="1" applyProtection="1">
      <alignment horizontal="right" vertical="center" wrapText="1"/>
      <protection/>
    </xf>
    <xf numFmtId="172" fontId="44" fillId="0" borderId="9" xfId="57" applyNumberFormat="1" applyFill="1" applyAlignment="1" applyProtection="1">
      <alignment horizontal="right" vertical="center" wrapText="1"/>
      <protection/>
    </xf>
    <xf numFmtId="172" fontId="50" fillId="0" borderId="0" xfId="0" applyNumberFormat="1" applyFont="1" applyAlignment="1">
      <alignment/>
    </xf>
    <xf numFmtId="4" fontId="44" fillId="0" borderId="9" xfId="57" applyNumberFormat="1" applyFill="1" applyAlignment="1" applyProtection="1">
      <alignment horizontal="right" vertical="center" wrapText="1"/>
      <protection locked="0"/>
    </xf>
    <xf numFmtId="0" fontId="47" fillId="12" borderId="11" xfId="25" applyFont="1" applyBorder="1" applyAlignment="1">
      <alignment horizontal="left" vertical="top" wrapText="1"/>
    </xf>
    <xf numFmtId="1" fontId="56" fillId="12" borderId="11" xfId="25" applyNumberFormat="1" applyFont="1" applyBorder="1" applyAlignment="1">
      <alignment horizontal="center" vertical="center" readingOrder="1"/>
    </xf>
    <xf numFmtId="0" fontId="29" fillId="12" borderId="11" xfId="25" applyNumberFormat="1" applyFont="1" applyBorder="1" applyAlignment="1">
      <alignment vertical="center" wrapText="1" readingOrder="1"/>
    </xf>
    <xf numFmtId="49" fontId="29" fillId="12" borderId="11" xfId="25" applyNumberFormat="1" applyFont="1" applyBorder="1" applyAlignment="1">
      <alignment vertical="center" wrapText="1" readingOrder="1"/>
    </xf>
    <xf numFmtId="0" fontId="29" fillId="12" borderId="11" xfId="25" applyFont="1" applyBorder="1" applyAlignment="1">
      <alignment vertical="center" wrapText="1"/>
    </xf>
    <xf numFmtId="49" fontId="29" fillId="12" borderId="11" xfId="25" applyNumberFormat="1" applyFont="1" applyBorder="1" applyAlignment="1">
      <alignment horizontal="right" vertical="center" wrapText="1" readingOrder="1"/>
    </xf>
    <xf numFmtId="172" fontId="29" fillId="12" borderId="11" xfId="25" applyNumberFormat="1" applyFont="1" applyBorder="1" applyAlignment="1">
      <alignment horizontal="right" vertical="center" wrapText="1"/>
    </xf>
    <xf numFmtId="1" fontId="29" fillId="12" borderId="11" xfId="25" applyNumberFormat="1" applyFont="1" applyBorder="1" applyAlignment="1">
      <alignment horizontal="right" vertical="center"/>
    </xf>
    <xf numFmtId="172" fontId="29" fillId="12" borderId="11" xfId="25" applyNumberFormat="1" applyFont="1" applyBorder="1" applyAlignment="1">
      <alignment/>
    </xf>
    <xf numFmtId="0" fontId="0" fillId="0" borderId="0" xfId="0" applyFont="1" applyAlignment="1">
      <alignment/>
    </xf>
    <xf numFmtId="49" fontId="44" fillId="28" borderId="15" xfId="57" applyNumberFormat="1" applyFill="1" applyBorder="1" applyAlignment="1">
      <alignment horizontal="right" vertical="center" wrapText="1" readingOrder="1"/>
    </xf>
    <xf numFmtId="49" fontId="44" fillId="33" borderId="15" xfId="57" applyNumberFormat="1" applyFill="1" applyBorder="1" applyAlignment="1">
      <alignment horizontal="right" vertical="center" wrapText="1" readingOrder="1"/>
    </xf>
    <xf numFmtId="49" fontId="44" fillId="33" borderId="9" xfId="57" applyNumberFormat="1" applyFill="1" applyAlignment="1">
      <alignment horizontal="right" vertical="center" wrapText="1" readingOrder="1"/>
    </xf>
    <xf numFmtId="49" fontId="50" fillId="33" borderId="16" xfId="57" applyNumberFormat="1" applyFont="1" applyFill="1" applyBorder="1" applyAlignment="1">
      <alignment horizontal="right" vertical="center" wrapText="1" readingOrder="1"/>
    </xf>
    <xf numFmtId="49" fontId="44" fillId="28" borderId="9" xfId="57" applyNumberFormat="1" applyFill="1" applyAlignment="1">
      <alignment horizontal="right" vertical="center" wrapText="1" readingOrder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no 2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="79" zoomScaleNormal="79" workbookViewId="0" topLeftCell="A25">
      <selection activeCell="B40" sqref="B40"/>
    </sheetView>
  </sheetViews>
  <sheetFormatPr defaultColWidth="9.140625" defaultRowHeight="15"/>
  <cols>
    <col min="1" max="1" width="13.421875" style="0" customWidth="1"/>
    <col min="2" max="2" width="65.57421875" style="0" customWidth="1"/>
    <col min="3" max="3" width="29.28125" style="0" customWidth="1"/>
    <col min="4" max="4" width="32.140625" style="0" customWidth="1"/>
    <col min="5" max="5" width="21.7109375" style="0" customWidth="1"/>
    <col min="6" max="6" width="20.57421875" style="0" customWidth="1"/>
    <col min="7" max="7" width="13.00390625" style="0" customWidth="1"/>
    <col min="8" max="8" width="9.8515625" style="50" bestFit="1" customWidth="1"/>
    <col min="9" max="9" width="12.140625" style="0" customWidth="1"/>
    <col min="10" max="10" width="19.28125" style="50" customWidth="1"/>
  </cols>
  <sheetData>
    <row r="1" spans="1:10" s="29" customFormat="1" ht="41.25" customHeight="1">
      <c r="A1" s="28"/>
      <c r="B1" s="33" t="s">
        <v>195</v>
      </c>
      <c r="C1" s="28"/>
      <c r="D1" s="32" t="s">
        <v>144</v>
      </c>
      <c r="E1" s="30"/>
      <c r="F1" s="31" t="s">
        <v>145</v>
      </c>
      <c r="H1" s="44"/>
      <c r="J1" s="44"/>
    </row>
    <row r="2" spans="1:10" ht="18" thickBot="1">
      <c r="A2" s="23" t="s">
        <v>0</v>
      </c>
      <c r="B2" s="24" t="s">
        <v>1</v>
      </c>
      <c r="C2" s="24" t="s">
        <v>2</v>
      </c>
      <c r="D2" s="24" t="s">
        <v>3</v>
      </c>
      <c r="E2" s="25" t="s">
        <v>4</v>
      </c>
      <c r="F2" s="24" t="s">
        <v>5</v>
      </c>
      <c r="G2" s="26" t="s">
        <v>6</v>
      </c>
      <c r="H2" s="45" t="s">
        <v>7</v>
      </c>
      <c r="I2" s="27" t="s">
        <v>8</v>
      </c>
      <c r="J2" s="51" t="s">
        <v>9</v>
      </c>
    </row>
    <row r="3" spans="1:10" s="35" customFormat="1" ht="30" customHeight="1" thickTop="1">
      <c r="A3" s="7">
        <v>14075</v>
      </c>
      <c r="B3" s="8" t="s">
        <v>176</v>
      </c>
      <c r="C3" s="8" t="s">
        <v>10</v>
      </c>
      <c r="D3" s="34"/>
      <c r="E3" s="8" t="s">
        <v>11</v>
      </c>
      <c r="F3" s="8" t="s">
        <v>12</v>
      </c>
      <c r="G3" s="10">
        <v>1</v>
      </c>
      <c r="H3" s="46"/>
      <c r="I3" s="11">
        <v>14</v>
      </c>
      <c r="J3" s="46">
        <f>H3*I3</f>
        <v>0</v>
      </c>
    </row>
    <row r="4" spans="1:10" s="35" customFormat="1" ht="30" customHeight="1">
      <c r="A4" s="7">
        <v>12698</v>
      </c>
      <c r="B4" s="8" t="s">
        <v>167</v>
      </c>
      <c r="C4" s="8" t="s">
        <v>10</v>
      </c>
      <c r="D4" s="34" t="s">
        <v>168</v>
      </c>
      <c r="E4" s="8" t="s">
        <v>11</v>
      </c>
      <c r="F4" s="8" t="s">
        <v>169</v>
      </c>
      <c r="G4" s="10">
        <v>1</v>
      </c>
      <c r="H4" s="46"/>
      <c r="I4" s="11">
        <v>14</v>
      </c>
      <c r="J4" s="46">
        <f aca="true" t="shared" si="0" ref="J4:J10">H4*I4</f>
        <v>0</v>
      </c>
    </row>
    <row r="5" spans="1:10" s="35" customFormat="1" ht="30" customHeight="1">
      <c r="A5" s="7">
        <v>1111022005</v>
      </c>
      <c r="B5" s="8" t="s">
        <v>177</v>
      </c>
      <c r="C5" s="8" t="s">
        <v>10</v>
      </c>
      <c r="D5" s="34" t="s">
        <v>178</v>
      </c>
      <c r="E5" s="8" t="s">
        <v>20</v>
      </c>
      <c r="F5" s="8" t="s">
        <v>153</v>
      </c>
      <c r="G5" s="10">
        <v>1</v>
      </c>
      <c r="H5" s="46"/>
      <c r="I5" s="11">
        <v>14</v>
      </c>
      <c r="J5" s="46">
        <f t="shared" si="0"/>
        <v>0</v>
      </c>
    </row>
    <row r="6" spans="1:10" s="35" customFormat="1" ht="30" customHeight="1">
      <c r="A6" s="7">
        <v>1111023009</v>
      </c>
      <c r="B6" s="8" t="s">
        <v>179</v>
      </c>
      <c r="C6" s="8" t="s">
        <v>203</v>
      </c>
      <c r="D6" s="34" t="s">
        <v>180</v>
      </c>
      <c r="E6" s="8" t="s">
        <v>20</v>
      </c>
      <c r="F6" s="8" t="s">
        <v>169</v>
      </c>
      <c r="G6" s="10">
        <v>1</v>
      </c>
      <c r="H6" s="46"/>
      <c r="I6" s="11">
        <v>14</v>
      </c>
      <c r="J6" s="46">
        <f t="shared" si="0"/>
        <v>0</v>
      </c>
    </row>
    <row r="7" spans="1:10" s="35" customFormat="1" ht="30" customHeight="1">
      <c r="A7" s="7">
        <v>1111023010</v>
      </c>
      <c r="B7" s="8" t="s">
        <v>181</v>
      </c>
      <c r="C7" s="8" t="s">
        <v>182</v>
      </c>
      <c r="D7" s="34" t="s">
        <v>180</v>
      </c>
      <c r="E7" s="8" t="s">
        <v>20</v>
      </c>
      <c r="F7" s="8" t="s">
        <v>169</v>
      </c>
      <c r="G7" s="10">
        <v>1</v>
      </c>
      <c r="H7" s="46"/>
      <c r="I7" s="11">
        <v>14</v>
      </c>
      <c r="J7" s="46">
        <f t="shared" si="0"/>
        <v>0</v>
      </c>
    </row>
    <row r="8" spans="1:10" s="35" customFormat="1" ht="30" customHeight="1">
      <c r="A8" s="7">
        <v>1111019068</v>
      </c>
      <c r="B8" s="8" t="s">
        <v>183</v>
      </c>
      <c r="C8" s="8" t="s">
        <v>10</v>
      </c>
      <c r="D8" s="34" t="s">
        <v>184</v>
      </c>
      <c r="E8" s="8" t="s">
        <v>20</v>
      </c>
      <c r="F8" s="8" t="s">
        <v>12</v>
      </c>
      <c r="G8" s="10">
        <v>1</v>
      </c>
      <c r="H8" s="46"/>
      <c r="I8" s="11">
        <v>14</v>
      </c>
      <c r="J8" s="46">
        <f t="shared" si="0"/>
        <v>0</v>
      </c>
    </row>
    <row r="9" spans="1:10" ht="36.75" customHeight="1">
      <c r="A9" s="7">
        <v>18</v>
      </c>
      <c r="B9" s="8" t="s">
        <v>14</v>
      </c>
      <c r="C9" s="8" t="s">
        <v>10</v>
      </c>
      <c r="D9" s="9" t="s">
        <v>15</v>
      </c>
      <c r="E9" s="8" t="s">
        <v>16</v>
      </c>
      <c r="F9" s="8" t="s">
        <v>17</v>
      </c>
      <c r="G9" s="10">
        <v>1</v>
      </c>
      <c r="H9" s="46"/>
      <c r="I9" s="11">
        <v>14</v>
      </c>
      <c r="J9" s="46">
        <f t="shared" si="0"/>
        <v>0</v>
      </c>
    </row>
    <row r="10" spans="1:10" ht="36.75" customHeight="1">
      <c r="A10" s="7">
        <v>20</v>
      </c>
      <c r="B10" s="8" t="s">
        <v>18</v>
      </c>
      <c r="C10" s="8" t="s">
        <v>10</v>
      </c>
      <c r="D10" s="9" t="s">
        <v>19</v>
      </c>
      <c r="E10" s="8" t="s">
        <v>20</v>
      </c>
      <c r="F10" s="8" t="s">
        <v>21</v>
      </c>
      <c r="G10" s="10">
        <v>1</v>
      </c>
      <c r="H10" s="46"/>
      <c r="I10" s="11">
        <v>14</v>
      </c>
      <c r="J10" s="46">
        <f t="shared" si="0"/>
        <v>0</v>
      </c>
    </row>
    <row r="11" spans="1:10" ht="37.5" customHeight="1" thickBot="1">
      <c r="A11" s="2"/>
      <c r="B11" s="39"/>
      <c r="C11" s="3"/>
      <c r="D11" s="3"/>
      <c r="E11" s="69" t="s">
        <v>132</v>
      </c>
      <c r="F11" s="69"/>
      <c r="G11" s="69"/>
      <c r="H11" s="69"/>
      <c r="I11" s="69"/>
      <c r="J11" s="52">
        <f>SUM(J3:J10)</f>
        <v>0</v>
      </c>
    </row>
    <row r="12" spans="1:10" ht="30" customHeight="1" thickTop="1">
      <c r="A12" s="7">
        <v>13791</v>
      </c>
      <c r="B12" s="40" t="s">
        <v>172</v>
      </c>
      <c r="C12" s="8" t="s">
        <v>10</v>
      </c>
      <c r="D12" s="43" t="s">
        <v>171</v>
      </c>
      <c r="E12" s="38" t="s">
        <v>11</v>
      </c>
      <c r="F12" s="8" t="s">
        <v>12</v>
      </c>
      <c r="G12" s="10">
        <v>2</v>
      </c>
      <c r="H12" s="46"/>
      <c r="I12" s="11">
        <v>33</v>
      </c>
      <c r="J12" s="46">
        <f>H12*I12</f>
        <v>0</v>
      </c>
    </row>
    <row r="13" spans="1:10" s="35" customFormat="1" ht="30" customHeight="1">
      <c r="A13" s="7">
        <v>12701</v>
      </c>
      <c r="B13" s="40" t="s">
        <v>173</v>
      </c>
      <c r="C13" s="8" t="s">
        <v>10</v>
      </c>
      <c r="D13" s="42" t="s">
        <v>174</v>
      </c>
      <c r="E13" s="36" t="s">
        <v>11</v>
      </c>
      <c r="F13" s="8" t="s">
        <v>169</v>
      </c>
      <c r="G13" s="10">
        <v>2</v>
      </c>
      <c r="H13" s="46"/>
      <c r="I13" s="11">
        <v>33</v>
      </c>
      <c r="J13" s="46">
        <f>H13*I13</f>
        <v>0</v>
      </c>
    </row>
    <row r="14" spans="1:10" s="37" customFormat="1" ht="30" customHeight="1">
      <c r="A14" s="7">
        <v>13886</v>
      </c>
      <c r="B14" s="41" t="s">
        <v>175</v>
      </c>
      <c r="C14" s="8" t="s">
        <v>10</v>
      </c>
      <c r="D14" s="42" t="s">
        <v>166</v>
      </c>
      <c r="E14" s="36" t="s">
        <v>11</v>
      </c>
      <c r="F14" s="8" t="s">
        <v>153</v>
      </c>
      <c r="G14" s="10">
        <v>2</v>
      </c>
      <c r="H14" s="46"/>
      <c r="I14" s="11">
        <v>33</v>
      </c>
      <c r="J14" s="46">
        <f>H14*I14</f>
        <v>0</v>
      </c>
    </row>
    <row r="15" spans="1:10" s="35" customFormat="1" ht="30" customHeight="1">
      <c r="A15" s="7">
        <v>149</v>
      </c>
      <c r="B15" s="8" t="s">
        <v>199</v>
      </c>
      <c r="C15" s="8" t="s">
        <v>23</v>
      </c>
      <c r="D15" s="9" t="s">
        <v>24</v>
      </c>
      <c r="E15" s="8" t="s">
        <v>41</v>
      </c>
      <c r="F15" s="8" t="s">
        <v>25</v>
      </c>
      <c r="G15" s="10">
        <v>2</v>
      </c>
      <c r="H15" s="46"/>
      <c r="I15" s="11">
        <v>16</v>
      </c>
      <c r="J15" s="46">
        <f>H15*I15</f>
        <v>0</v>
      </c>
    </row>
    <row r="16" spans="1:10" s="37" customFormat="1" ht="39" customHeight="1">
      <c r="A16" s="7">
        <v>147</v>
      </c>
      <c r="B16" s="8" t="s">
        <v>26</v>
      </c>
      <c r="C16" s="8" t="s">
        <v>10</v>
      </c>
      <c r="D16" s="9" t="s">
        <v>27</v>
      </c>
      <c r="E16" s="8" t="s">
        <v>40</v>
      </c>
      <c r="F16" s="8" t="s">
        <v>28</v>
      </c>
      <c r="G16" s="10" t="s">
        <v>29</v>
      </c>
      <c r="H16" s="46"/>
      <c r="I16" s="11">
        <v>17</v>
      </c>
      <c r="J16" s="46">
        <f>H16*I16</f>
        <v>0</v>
      </c>
    </row>
    <row r="17" spans="1:10" s="37" customFormat="1" ht="30" customHeight="1" thickBot="1">
      <c r="A17" s="2"/>
      <c r="B17" s="3"/>
      <c r="C17" s="3"/>
      <c r="D17" s="3"/>
      <c r="E17" s="69" t="s">
        <v>131</v>
      </c>
      <c r="F17" s="69"/>
      <c r="G17" s="69"/>
      <c r="H17" s="69"/>
      <c r="I17" s="69"/>
      <c r="J17" s="52">
        <f>SUM(J12:J16)</f>
        <v>0</v>
      </c>
    </row>
    <row r="18" spans="1:10" s="35" customFormat="1" ht="39" customHeight="1" thickTop="1">
      <c r="A18" s="7">
        <v>4288</v>
      </c>
      <c r="B18" s="8" t="s">
        <v>185</v>
      </c>
      <c r="C18" s="8" t="s">
        <v>10</v>
      </c>
      <c r="D18" s="34" t="s">
        <v>186</v>
      </c>
      <c r="E18" s="8" t="s">
        <v>35</v>
      </c>
      <c r="F18" s="8" t="s">
        <v>13</v>
      </c>
      <c r="G18" s="10">
        <v>3</v>
      </c>
      <c r="H18" s="46"/>
      <c r="I18" s="11">
        <v>33</v>
      </c>
      <c r="J18" s="46">
        <f>H18*I18</f>
        <v>0</v>
      </c>
    </row>
    <row r="19" spans="1:10" s="37" customFormat="1" ht="30" customHeight="1">
      <c r="A19" s="7">
        <v>4338</v>
      </c>
      <c r="B19" s="8" t="s">
        <v>187</v>
      </c>
      <c r="C19" s="8" t="s">
        <v>10</v>
      </c>
      <c r="D19" s="9" t="s">
        <v>188</v>
      </c>
      <c r="E19" s="8" t="s">
        <v>35</v>
      </c>
      <c r="F19" s="8" t="s">
        <v>169</v>
      </c>
      <c r="G19" s="10">
        <v>3</v>
      </c>
      <c r="H19" s="46"/>
      <c r="I19" s="11">
        <v>33</v>
      </c>
      <c r="J19" s="46">
        <f>H19*I19</f>
        <v>0</v>
      </c>
    </row>
    <row r="20" spans="1:10" ht="30" customHeight="1">
      <c r="A20" s="7">
        <v>4351</v>
      </c>
      <c r="B20" s="8" t="s">
        <v>189</v>
      </c>
      <c r="C20" s="8" t="s">
        <v>190</v>
      </c>
      <c r="D20" s="9" t="s">
        <v>191</v>
      </c>
      <c r="E20" s="8" t="s">
        <v>35</v>
      </c>
      <c r="F20" s="8" t="s">
        <v>12</v>
      </c>
      <c r="G20" s="10">
        <v>3</v>
      </c>
      <c r="H20" s="46"/>
      <c r="I20" s="11">
        <v>33</v>
      </c>
      <c r="J20" s="46">
        <f>H20*I20</f>
        <v>0</v>
      </c>
    </row>
    <row r="21" spans="1:10" ht="30" customHeight="1">
      <c r="A21" s="7">
        <v>148</v>
      </c>
      <c r="B21" s="8" t="s">
        <v>30</v>
      </c>
      <c r="C21" s="8" t="s">
        <v>31</v>
      </c>
      <c r="D21" s="9" t="s">
        <v>32</v>
      </c>
      <c r="E21" s="8" t="s">
        <v>41</v>
      </c>
      <c r="F21" s="8" t="s">
        <v>25</v>
      </c>
      <c r="G21" s="10">
        <v>3</v>
      </c>
      <c r="H21" s="46"/>
      <c r="I21" s="11">
        <v>17</v>
      </c>
      <c r="J21" s="46">
        <f>H21*I21</f>
        <v>0</v>
      </c>
    </row>
    <row r="22" spans="1:10" ht="30" customHeight="1">
      <c r="A22" s="7">
        <v>169</v>
      </c>
      <c r="B22" s="8" t="s">
        <v>33</v>
      </c>
      <c r="C22" s="8" t="s">
        <v>10</v>
      </c>
      <c r="D22" s="9" t="s">
        <v>34</v>
      </c>
      <c r="E22" s="8" t="s">
        <v>35</v>
      </c>
      <c r="F22" s="8" t="s">
        <v>28</v>
      </c>
      <c r="G22" s="10" t="s">
        <v>36</v>
      </c>
      <c r="H22" s="46"/>
      <c r="I22" s="11">
        <v>16</v>
      </c>
      <c r="J22" s="46">
        <f>H22*I22</f>
        <v>0</v>
      </c>
    </row>
    <row r="23" spans="1:10" ht="30" customHeight="1" thickBot="1">
      <c r="A23" s="2"/>
      <c r="B23" s="3"/>
      <c r="C23" s="3"/>
      <c r="D23" s="3"/>
      <c r="E23" s="69" t="s">
        <v>130</v>
      </c>
      <c r="F23" s="69"/>
      <c r="G23" s="69"/>
      <c r="H23" s="69"/>
      <c r="I23" s="69"/>
      <c r="J23" s="52">
        <f>SUM(J18:J22)</f>
        <v>0</v>
      </c>
    </row>
    <row r="24" spans="1:10" ht="30" customHeight="1" thickTop="1">
      <c r="A24" s="7">
        <v>409</v>
      </c>
      <c r="B24" s="8" t="s">
        <v>147</v>
      </c>
      <c r="C24" s="8" t="s">
        <v>10</v>
      </c>
      <c r="D24" s="9" t="s">
        <v>148</v>
      </c>
      <c r="E24" s="8" t="s">
        <v>11</v>
      </c>
      <c r="F24" s="8" t="s">
        <v>25</v>
      </c>
      <c r="G24" s="10" t="s">
        <v>128</v>
      </c>
      <c r="H24" s="46"/>
      <c r="I24" s="11">
        <v>16</v>
      </c>
      <c r="J24" s="46">
        <f>H24*I24</f>
        <v>0</v>
      </c>
    </row>
    <row r="25" spans="1:10" ht="45" customHeight="1">
      <c r="A25" s="7">
        <v>399</v>
      </c>
      <c r="B25" s="8" t="s">
        <v>149</v>
      </c>
      <c r="C25" s="8" t="s">
        <v>10</v>
      </c>
      <c r="D25" s="9" t="s">
        <v>150</v>
      </c>
      <c r="E25" s="8" t="s">
        <v>146</v>
      </c>
      <c r="F25" s="8" t="s">
        <v>37</v>
      </c>
      <c r="G25" s="10" t="s">
        <v>128</v>
      </c>
      <c r="H25" s="46"/>
      <c r="I25" s="11">
        <v>15</v>
      </c>
      <c r="J25" s="46">
        <f>H25*I25</f>
        <v>0</v>
      </c>
    </row>
    <row r="26" spans="1:10" s="35" customFormat="1" ht="30" customHeight="1">
      <c r="A26" s="7">
        <v>473</v>
      </c>
      <c r="B26" s="8" t="s">
        <v>192</v>
      </c>
      <c r="C26" s="8" t="s">
        <v>10</v>
      </c>
      <c r="D26" s="9" t="s">
        <v>193</v>
      </c>
      <c r="E26" s="8" t="s">
        <v>41</v>
      </c>
      <c r="F26" s="8" t="s">
        <v>153</v>
      </c>
      <c r="G26" s="10" t="s">
        <v>128</v>
      </c>
      <c r="H26" s="46"/>
      <c r="I26" s="11">
        <v>31</v>
      </c>
      <c r="J26" s="46">
        <f>H26*I26</f>
        <v>0</v>
      </c>
    </row>
    <row r="27" spans="1:10" ht="36" customHeight="1">
      <c r="A27" s="7">
        <v>343</v>
      </c>
      <c r="B27" s="8" t="s">
        <v>194</v>
      </c>
      <c r="C27" s="8" t="s">
        <v>10</v>
      </c>
      <c r="D27" s="9" t="s">
        <v>170</v>
      </c>
      <c r="E27" s="8" t="s">
        <v>16</v>
      </c>
      <c r="F27" s="8" t="s">
        <v>169</v>
      </c>
      <c r="G27" s="10" t="s">
        <v>128</v>
      </c>
      <c r="H27" s="46"/>
      <c r="I27" s="11">
        <v>31</v>
      </c>
      <c r="J27" s="46">
        <f>H27*I27</f>
        <v>0</v>
      </c>
    </row>
    <row r="28" spans="1:10" ht="30" customHeight="1" thickBot="1">
      <c r="A28" s="2"/>
      <c r="B28" s="3"/>
      <c r="C28" s="3"/>
      <c r="D28" s="3"/>
      <c r="E28" s="69" t="s">
        <v>38</v>
      </c>
      <c r="F28" s="69"/>
      <c r="G28" s="69"/>
      <c r="H28" s="69"/>
      <c r="I28" s="69"/>
      <c r="J28" s="52">
        <f>SUM(J24:J27)</f>
        <v>0</v>
      </c>
    </row>
    <row r="29" spans="1:10" s="35" customFormat="1" ht="39.75" customHeight="1" thickTop="1">
      <c r="A29" s="7">
        <v>3853</v>
      </c>
      <c r="B29" s="8" t="s">
        <v>42</v>
      </c>
      <c r="C29" s="8" t="s">
        <v>10</v>
      </c>
      <c r="D29" s="9" t="s">
        <v>43</v>
      </c>
      <c r="E29" s="8" t="s">
        <v>20</v>
      </c>
      <c r="F29" s="8" t="s">
        <v>44</v>
      </c>
      <c r="G29" s="10">
        <v>5</v>
      </c>
      <c r="H29" s="46"/>
      <c r="I29" s="11">
        <v>30</v>
      </c>
      <c r="J29" s="46">
        <f>H29*I29</f>
        <v>0</v>
      </c>
    </row>
    <row r="30" spans="1:10" s="35" customFormat="1" ht="39.75" customHeight="1">
      <c r="A30" s="7">
        <v>15</v>
      </c>
      <c r="B30" s="8" t="s">
        <v>46</v>
      </c>
      <c r="C30" s="8" t="s">
        <v>10</v>
      </c>
      <c r="D30" s="8" t="s">
        <v>47</v>
      </c>
      <c r="E30" s="8" t="s">
        <v>48</v>
      </c>
      <c r="F30" s="8" t="s">
        <v>21</v>
      </c>
      <c r="G30" s="10">
        <v>5</v>
      </c>
      <c r="H30" s="46"/>
      <c r="I30" s="11">
        <v>15</v>
      </c>
      <c r="J30" s="46">
        <f aca="true" t="shared" si="1" ref="J30:J36">H30*I30</f>
        <v>0</v>
      </c>
    </row>
    <row r="31" spans="1:10" s="35" customFormat="1" ht="39.75" customHeight="1">
      <c r="A31" s="12">
        <v>17</v>
      </c>
      <c r="B31" s="13" t="s">
        <v>49</v>
      </c>
      <c r="C31" s="14" t="s">
        <v>10</v>
      </c>
      <c r="D31" s="14" t="s">
        <v>50</v>
      </c>
      <c r="E31" s="8" t="s">
        <v>51</v>
      </c>
      <c r="F31" s="14" t="s">
        <v>13</v>
      </c>
      <c r="G31" s="15" t="s">
        <v>126</v>
      </c>
      <c r="H31" s="47"/>
      <c r="I31" s="16">
        <v>30</v>
      </c>
      <c r="J31" s="46">
        <f t="shared" si="1"/>
        <v>0</v>
      </c>
    </row>
    <row r="32" spans="1:10" s="35" customFormat="1" ht="36.75" customHeight="1">
      <c r="A32" s="12">
        <v>258</v>
      </c>
      <c r="B32" s="13" t="s">
        <v>52</v>
      </c>
      <c r="C32" s="14" t="s">
        <v>53</v>
      </c>
      <c r="D32" s="14" t="s">
        <v>54</v>
      </c>
      <c r="E32" s="8" t="s">
        <v>16</v>
      </c>
      <c r="F32" s="14" t="s">
        <v>55</v>
      </c>
      <c r="G32" s="15">
        <v>5</v>
      </c>
      <c r="H32" s="47"/>
      <c r="I32" s="16">
        <v>30</v>
      </c>
      <c r="J32" s="46">
        <f t="shared" si="1"/>
        <v>0</v>
      </c>
    </row>
    <row r="33" spans="1:10" s="35" customFormat="1" ht="35.25" customHeight="1">
      <c r="A33" s="12">
        <v>41</v>
      </c>
      <c r="B33" s="13" t="s">
        <v>56</v>
      </c>
      <c r="C33" s="14" t="s">
        <v>57</v>
      </c>
      <c r="D33" s="14" t="s">
        <v>58</v>
      </c>
      <c r="E33" s="8" t="s">
        <v>59</v>
      </c>
      <c r="F33" s="14" t="s">
        <v>60</v>
      </c>
      <c r="G33" s="15" t="s">
        <v>126</v>
      </c>
      <c r="H33" s="47"/>
      <c r="I33" s="16">
        <v>15</v>
      </c>
      <c r="J33" s="46">
        <f t="shared" si="1"/>
        <v>0</v>
      </c>
    </row>
    <row r="34" spans="1:10" s="35" customFormat="1" ht="36.75" customHeight="1">
      <c r="A34" s="7">
        <v>60</v>
      </c>
      <c r="B34" s="8" t="s">
        <v>61</v>
      </c>
      <c r="C34" s="8" t="s">
        <v>62</v>
      </c>
      <c r="D34" s="9" t="s">
        <v>63</v>
      </c>
      <c r="E34" s="8" t="s">
        <v>40</v>
      </c>
      <c r="F34" s="8" t="s">
        <v>64</v>
      </c>
      <c r="G34" s="10" t="s">
        <v>45</v>
      </c>
      <c r="H34" s="46"/>
      <c r="I34" s="11">
        <v>30</v>
      </c>
      <c r="J34" s="46">
        <f t="shared" si="1"/>
        <v>0</v>
      </c>
    </row>
    <row r="35" spans="1:10" s="35" customFormat="1" ht="36.75" customHeight="1">
      <c r="A35" s="7">
        <v>62</v>
      </c>
      <c r="B35" s="8" t="s">
        <v>65</v>
      </c>
      <c r="C35" s="8" t="s">
        <v>10</v>
      </c>
      <c r="D35" s="9" t="s">
        <v>66</v>
      </c>
      <c r="E35" s="8" t="s">
        <v>51</v>
      </c>
      <c r="F35" s="8" t="s">
        <v>67</v>
      </c>
      <c r="G35" s="10" t="s">
        <v>127</v>
      </c>
      <c r="H35" s="48"/>
      <c r="I35" s="11">
        <v>30</v>
      </c>
      <c r="J35" s="46">
        <f t="shared" si="1"/>
        <v>0</v>
      </c>
    </row>
    <row r="36" spans="1:10" ht="15">
      <c r="A36" s="7">
        <v>1111019100</v>
      </c>
      <c r="B36" s="8" t="s">
        <v>198</v>
      </c>
      <c r="C36" s="8" t="s">
        <v>162</v>
      </c>
      <c r="D36" s="8" t="s">
        <v>165</v>
      </c>
      <c r="E36" s="8" t="s">
        <v>40</v>
      </c>
      <c r="F36" s="8" t="s">
        <v>163</v>
      </c>
      <c r="G36" s="10">
        <v>5</v>
      </c>
      <c r="H36" s="46"/>
      <c r="I36" s="11">
        <v>30</v>
      </c>
      <c r="J36" s="46">
        <f t="shared" si="1"/>
        <v>0</v>
      </c>
    </row>
    <row r="37" spans="1:10" ht="15.75" thickBot="1">
      <c r="A37" s="2"/>
      <c r="B37" s="3"/>
      <c r="C37" s="3"/>
      <c r="D37" s="3"/>
      <c r="E37" s="69" t="s">
        <v>129</v>
      </c>
      <c r="F37" s="69"/>
      <c r="G37" s="69"/>
      <c r="H37" s="69"/>
      <c r="I37" s="69"/>
      <c r="J37" s="52">
        <f>SUM(J29:J36)</f>
        <v>0</v>
      </c>
    </row>
    <row r="38" spans="1:10" ht="39" thickTop="1">
      <c r="A38" s="7">
        <v>169</v>
      </c>
      <c r="B38" s="8" t="s">
        <v>68</v>
      </c>
      <c r="C38" s="8" t="s">
        <v>57</v>
      </c>
      <c r="D38" s="9" t="s">
        <v>69</v>
      </c>
      <c r="E38" s="8" t="s">
        <v>59</v>
      </c>
      <c r="F38" s="8" t="s">
        <v>70</v>
      </c>
      <c r="G38" s="10">
        <v>6</v>
      </c>
      <c r="H38" s="46"/>
      <c r="I38" s="11">
        <v>18</v>
      </c>
      <c r="J38" s="46">
        <f>H38*I38</f>
        <v>0</v>
      </c>
    </row>
    <row r="39" spans="1:10" ht="25.5">
      <c r="A39" s="7">
        <v>45</v>
      </c>
      <c r="B39" s="8" t="s">
        <v>204</v>
      </c>
      <c r="C39" s="8" t="s">
        <v>154</v>
      </c>
      <c r="D39" s="9" t="s">
        <v>164</v>
      </c>
      <c r="E39" s="8" t="s">
        <v>86</v>
      </c>
      <c r="F39" s="8" t="s">
        <v>153</v>
      </c>
      <c r="G39" s="10">
        <v>6</v>
      </c>
      <c r="H39" s="46"/>
      <c r="I39" s="11">
        <v>37</v>
      </c>
      <c r="J39" s="46">
        <f aca="true" t="shared" si="2" ref="J39:J44">H39*I39</f>
        <v>0</v>
      </c>
    </row>
    <row r="40" spans="1:10" ht="38.25">
      <c r="A40" s="7">
        <v>114</v>
      </c>
      <c r="B40" s="8" t="s">
        <v>71</v>
      </c>
      <c r="C40" s="8" t="s">
        <v>10</v>
      </c>
      <c r="D40" s="9" t="s">
        <v>72</v>
      </c>
      <c r="E40" s="8" t="s">
        <v>73</v>
      </c>
      <c r="F40" s="8" t="s">
        <v>67</v>
      </c>
      <c r="G40" s="10" t="s">
        <v>74</v>
      </c>
      <c r="H40" s="48"/>
      <c r="I40" s="11">
        <v>37</v>
      </c>
      <c r="J40" s="46">
        <f t="shared" si="2"/>
        <v>0</v>
      </c>
    </row>
    <row r="41" spans="1:10" ht="25.5">
      <c r="A41" s="12">
        <v>4329</v>
      </c>
      <c r="B41" s="13" t="s">
        <v>75</v>
      </c>
      <c r="C41" s="14" t="s">
        <v>10</v>
      </c>
      <c r="D41" s="14" t="s">
        <v>43</v>
      </c>
      <c r="E41" s="8" t="s">
        <v>40</v>
      </c>
      <c r="F41" s="14" t="s">
        <v>44</v>
      </c>
      <c r="G41" s="15">
        <v>6</v>
      </c>
      <c r="H41" s="47"/>
      <c r="I41" s="16">
        <v>37</v>
      </c>
      <c r="J41" s="46">
        <f t="shared" si="2"/>
        <v>0</v>
      </c>
    </row>
    <row r="42" spans="1:10" ht="25.5">
      <c r="A42" s="12">
        <v>131</v>
      </c>
      <c r="B42" s="13" t="s">
        <v>76</v>
      </c>
      <c r="C42" s="14" t="s">
        <v>10</v>
      </c>
      <c r="D42" s="14" t="s">
        <v>77</v>
      </c>
      <c r="E42" s="8" t="s">
        <v>40</v>
      </c>
      <c r="F42" s="14" t="s">
        <v>78</v>
      </c>
      <c r="G42" s="15">
        <v>6</v>
      </c>
      <c r="H42" s="47"/>
      <c r="I42" s="16">
        <v>37</v>
      </c>
      <c r="J42" s="46">
        <f t="shared" si="2"/>
        <v>0</v>
      </c>
    </row>
    <row r="43" spans="1:10" ht="25.5">
      <c r="A43" s="12">
        <v>133</v>
      </c>
      <c r="B43" s="13" t="s">
        <v>79</v>
      </c>
      <c r="C43" s="14" t="s">
        <v>10</v>
      </c>
      <c r="D43" s="14" t="s">
        <v>47</v>
      </c>
      <c r="E43" s="8" t="s">
        <v>73</v>
      </c>
      <c r="F43" s="14" t="s">
        <v>21</v>
      </c>
      <c r="G43" s="15">
        <v>6</v>
      </c>
      <c r="H43" s="47"/>
      <c r="I43" s="16">
        <v>19</v>
      </c>
      <c r="J43" s="46">
        <f t="shared" si="2"/>
        <v>0</v>
      </c>
    </row>
    <row r="44" spans="1:10" s="35" customFormat="1" ht="25.5">
      <c r="A44" s="12">
        <v>140</v>
      </c>
      <c r="B44" s="13" t="s">
        <v>80</v>
      </c>
      <c r="C44" s="14" t="s">
        <v>81</v>
      </c>
      <c r="D44" s="14" t="s">
        <v>82</v>
      </c>
      <c r="E44" s="8" t="s">
        <v>40</v>
      </c>
      <c r="F44" s="14" t="s">
        <v>83</v>
      </c>
      <c r="G44" s="15">
        <v>6</v>
      </c>
      <c r="H44" s="47"/>
      <c r="I44" s="16">
        <v>37</v>
      </c>
      <c r="J44" s="46">
        <f t="shared" si="2"/>
        <v>0</v>
      </c>
    </row>
    <row r="45" spans="1:10" s="35" customFormat="1" ht="26.25" customHeight="1" thickBot="1">
      <c r="A45" s="4"/>
      <c r="B45" s="1"/>
      <c r="C45" s="1"/>
      <c r="D45" s="1"/>
      <c r="E45" s="69" t="s">
        <v>125</v>
      </c>
      <c r="F45" s="69"/>
      <c r="G45" s="69"/>
      <c r="H45" s="69"/>
      <c r="I45" s="69"/>
      <c r="J45" s="52">
        <f>SUM(J38:J44)</f>
        <v>0</v>
      </c>
    </row>
    <row r="46" spans="1:10" s="35" customFormat="1" ht="30" customHeight="1" thickTop="1">
      <c r="A46" s="7">
        <v>232</v>
      </c>
      <c r="B46" s="8" t="s">
        <v>84</v>
      </c>
      <c r="C46" s="8" t="s">
        <v>10</v>
      </c>
      <c r="D46" s="9" t="s">
        <v>85</v>
      </c>
      <c r="E46" s="8" t="s">
        <v>86</v>
      </c>
      <c r="F46" s="8" t="s">
        <v>87</v>
      </c>
      <c r="G46" s="10">
        <v>7</v>
      </c>
      <c r="H46" s="46"/>
      <c r="I46" s="11">
        <v>29</v>
      </c>
      <c r="J46" s="46">
        <f>H46*I46</f>
        <v>0</v>
      </c>
    </row>
    <row r="47" spans="1:10" ht="38.25">
      <c r="A47" s="7">
        <v>11</v>
      </c>
      <c r="B47" s="8" t="s">
        <v>88</v>
      </c>
      <c r="C47" s="8" t="s">
        <v>10</v>
      </c>
      <c r="D47" s="9" t="s">
        <v>89</v>
      </c>
      <c r="E47" s="8" t="s">
        <v>48</v>
      </c>
      <c r="F47" s="8" t="s">
        <v>90</v>
      </c>
      <c r="G47" s="10">
        <v>7</v>
      </c>
      <c r="H47" s="48"/>
      <c r="I47" s="11">
        <v>29</v>
      </c>
      <c r="J47" s="46">
        <f aca="true" t="shared" si="3" ref="J47:J54">H47*I47</f>
        <v>0</v>
      </c>
    </row>
    <row r="48" spans="1:10" ht="38.25">
      <c r="A48" s="7">
        <v>58</v>
      </c>
      <c r="B48" s="8" t="s">
        <v>92</v>
      </c>
      <c r="C48" s="8" t="s">
        <v>93</v>
      </c>
      <c r="D48" s="8" t="s">
        <v>94</v>
      </c>
      <c r="E48" s="8" t="s">
        <v>11</v>
      </c>
      <c r="F48" s="8" t="s">
        <v>95</v>
      </c>
      <c r="G48" s="10" t="s">
        <v>91</v>
      </c>
      <c r="H48" s="46"/>
      <c r="I48" s="11">
        <v>29</v>
      </c>
      <c r="J48" s="46">
        <f t="shared" si="3"/>
        <v>0</v>
      </c>
    </row>
    <row r="49" spans="1:10" s="35" customFormat="1" ht="24.75" customHeight="1">
      <c r="A49" s="12">
        <v>44</v>
      </c>
      <c r="B49" s="13" t="s">
        <v>96</v>
      </c>
      <c r="C49" s="14" t="s">
        <v>10</v>
      </c>
      <c r="D49" s="14" t="s">
        <v>97</v>
      </c>
      <c r="E49" s="8" t="s">
        <v>11</v>
      </c>
      <c r="F49" s="14" t="s">
        <v>98</v>
      </c>
      <c r="G49" s="15" t="s">
        <v>91</v>
      </c>
      <c r="H49" s="47"/>
      <c r="I49" s="16">
        <v>29</v>
      </c>
      <c r="J49" s="46">
        <f t="shared" si="3"/>
        <v>0</v>
      </c>
    </row>
    <row r="50" spans="1:10" s="35" customFormat="1" ht="25.5">
      <c r="A50" s="12">
        <v>139</v>
      </c>
      <c r="B50" s="13" t="s">
        <v>99</v>
      </c>
      <c r="C50" s="14" t="s">
        <v>100</v>
      </c>
      <c r="D50" s="14" t="s">
        <v>101</v>
      </c>
      <c r="E50" s="8" t="s">
        <v>40</v>
      </c>
      <c r="F50" s="14" t="s">
        <v>83</v>
      </c>
      <c r="G50" s="15">
        <v>7</v>
      </c>
      <c r="H50" s="47"/>
      <c r="I50" s="16">
        <v>29</v>
      </c>
      <c r="J50" s="46">
        <f t="shared" si="3"/>
        <v>0</v>
      </c>
    </row>
    <row r="51" spans="1:10" s="35" customFormat="1" ht="15">
      <c r="A51" s="12">
        <v>167</v>
      </c>
      <c r="B51" s="13" t="s">
        <v>102</v>
      </c>
      <c r="C51" s="14" t="s">
        <v>10</v>
      </c>
      <c r="D51" s="14" t="s">
        <v>103</v>
      </c>
      <c r="E51" s="8" t="s">
        <v>73</v>
      </c>
      <c r="F51" s="14" t="s">
        <v>104</v>
      </c>
      <c r="G51" s="15">
        <v>7</v>
      </c>
      <c r="H51" s="47"/>
      <c r="I51" s="16">
        <v>29</v>
      </c>
      <c r="J51" s="46">
        <f t="shared" si="3"/>
        <v>0</v>
      </c>
    </row>
    <row r="52" spans="1:10" ht="38.25">
      <c r="A52" s="12">
        <v>168</v>
      </c>
      <c r="B52" s="13" t="s">
        <v>105</v>
      </c>
      <c r="C52" s="14" t="s">
        <v>57</v>
      </c>
      <c r="D52" s="14" t="s">
        <v>106</v>
      </c>
      <c r="E52" s="8" t="s">
        <v>59</v>
      </c>
      <c r="F52" s="14" t="s">
        <v>70</v>
      </c>
      <c r="G52" s="15">
        <v>7</v>
      </c>
      <c r="H52" s="47"/>
      <c r="I52" s="16">
        <v>15</v>
      </c>
      <c r="J52" s="46">
        <f t="shared" si="3"/>
        <v>0</v>
      </c>
    </row>
    <row r="53" spans="1:10" ht="44.25" customHeight="1">
      <c r="A53" s="12">
        <v>210</v>
      </c>
      <c r="B53" s="13" t="s">
        <v>107</v>
      </c>
      <c r="C53" s="14" t="s">
        <v>10</v>
      </c>
      <c r="D53" s="14" t="s">
        <v>108</v>
      </c>
      <c r="E53" s="8" t="s">
        <v>11</v>
      </c>
      <c r="F53" s="14" t="s">
        <v>28</v>
      </c>
      <c r="G53" s="15">
        <v>7</v>
      </c>
      <c r="H53" s="47"/>
      <c r="I53" s="16">
        <v>14</v>
      </c>
      <c r="J53" s="46">
        <f t="shared" si="3"/>
        <v>0</v>
      </c>
    </row>
    <row r="54" spans="1:10" ht="50.25" customHeight="1">
      <c r="A54" s="12">
        <v>5261</v>
      </c>
      <c r="B54" s="13" t="s">
        <v>109</v>
      </c>
      <c r="C54" s="14" t="s">
        <v>111</v>
      </c>
      <c r="D54" s="14" t="s">
        <v>110</v>
      </c>
      <c r="E54" s="17" t="s">
        <v>110</v>
      </c>
      <c r="F54" s="14" t="s">
        <v>117</v>
      </c>
      <c r="G54" s="15" t="s">
        <v>123</v>
      </c>
      <c r="H54" s="47"/>
      <c r="I54" s="18">
        <v>29</v>
      </c>
      <c r="J54" s="46">
        <f t="shared" si="3"/>
        <v>0</v>
      </c>
    </row>
    <row r="55" spans="1:10" ht="18" thickBot="1">
      <c r="A55" s="19"/>
      <c r="B55" s="20"/>
      <c r="C55" s="21"/>
      <c r="D55" s="21"/>
      <c r="E55" s="69" t="s">
        <v>124</v>
      </c>
      <c r="F55" s="69"/>
      <c r="G55" s="69"/>
      <c r="H55" s="69"/>
      <c r="I55" s="69"/>
      <c r="J55" s="52">
        <f>SUM(J46:J54)</f>
        <v>0</v>
      </c>
    </row>
    <row r="56" spans="1:10" ht="62.25" customHeight="1" thickTop="1">
      <c r="A56" s="7">
        <v>219</v>
      </c>
      <c r="B56" s="8" t="s">
        <v>112</v>
      </c>
      <c r="C56" s="8" t="s">
        <v>93</v>
      </c>
      <c r="D56" s="57" t="s">
        <v>113</v>
      </c>
      <c r="E56" s="8" t="s">
        <v>11</v>
      </c>
      <c r="F56" s="8" t="s">
        <v>95</v>
      </c>
      <c r="G56" s="10">
        <v>8</v>
      </c>
      <c r="H56" s="46"/>
      <c r="I56" s="11">
        <v>35</v>
      </c>
      <c r="J56" s="46">
        <f>H56*I56</f>
        <v>0</v>
      </c>
    </row>
    <row r="57" spans="1:10" ht="31.5" customHeight="1">
      <c r="A57" s="7">
        <v>245</v>
      </c>
      <c r="B57" s="8" t="s">
        <v>114</v>
      </c>
      <c r="C57" s="8" t="s">
        <v>22</v>
      </c>
      <c r="D57" s="8" t="s">
        <v>115</v>
      </c>
      <c r="E57" s="8" t="s">
        <v>73</v>
      </c>
      <c r="F57" s="8" t="s">
        <v>90</v>
      </c>
      <c r="G57" s="10">
        <v>8</v>
      </c>
      <c r="H57" s="46"/>
      <c r="I57" s="11">
        <v>35</v>
      </c>
      <c r="J57" s="46">
        <f aca="true" t="shared" si="4" ref="J57:J64">H57*I57</f>
        <v>0</v>
      </c>
    </row>
    <row r="58" spans="1:10" s="66" customFormat="1" ht="48.75" customHeight="1">
      <c r="A58" s="12">
        <v>13632</v>
      </c>
      <c r="B58" s="13" t="s">
        <v>201</v>
      </c>
      <c r="C58" s="14" t="s">
        <v>10</v>
      </c>
      <c r="D58" s="14" t="s">
        <v>202</v>
      </c>
      <c r="E58" s="8" t="s">
        <v>73</v>
      </c>
      <c r="F58" s="14" t="s">
        <v>13</v>
      </c>
      <c r="G58" s="15" t="s">
        <v>122</v>
      </c>
      <c r="H58" s="47"/>
      <c r="I58" s="16">
        <v>35</v>
      </c>
      <c r="J58" s="46">
        <f t="shared" si="4"/>
        <v>0</v>
      </c>
    </row>
    <row r="59" spans="1:10" ht="50.25" customHeight="1">
      <c r="A59" s="12">
        <v>431</v>
      </c>
      <c r="B59" s="13" t="s">
        <v>155</v>
      </c>
      <c r="C59" s="14" t="s">
        <v>10</v>
      </c>
      <c r="D59" s="14" t="s">
        <v>156</v>
      </c>
      <c r="E59" s="8" t="s">
        <v>73</v>
      </c>
      <c r="F59" s="14" t="s">
        <v>196</v>
      </c>
      <c r="G59" s="15" t="s">
        <v>122</v>
      </c>
      <c r="H59" s="47"/>
      <c r="I59" s="16">
        <v>18</v>
      </c>
      <c r="J59" s="46">
        <f t="shared" si="4"/>
        <v>0</v>
      </c>
    </row>
    <row r="60" spans="1:10" ht="25.5">
      <c r="A60" s="58"/>
      <c r="B60" s="59" t="s">
        <v>200</v>
      </c>
      <c r="C60" s="60" t="s">
        <v>10</v>
      </c>
      <c r="D60" s="60" t="s">
        <v>151</v>
      </c>
      <c r="E60" s="61" t="s">
        <v>73</v>
      </c>
      <c r="F60" s="60" t="s">
        <v>116</v>
      </c>
      <c r="G60" s="62" t="s">
        <v>122</v>
      </c>
      <c r="H60" s="63"/>
      <c r="I60" s="64">
        <v>17</v>
      </c>
      <c r="J60" s="65">
        <f t="shared" si="4"/>
        <v>0</v>
      </c>
    </row>
    <row r="61" spans="1:10" ht="41.25" customHeight="1">
      <c r="A61" s="12">
        <v>374</v>
      </c>
      <c r="B61" s="13" t="s">
        <v>157</v>
      </c>
      <c r="C61" s="14" t="s">
        <v>10</v>
      </c>
      <c r="D61" s="14" t="s">
        <v>158</v>
      </c>
      <c r="E61" s="8" t="s">
        <v>73</v>
      </c>
      <c r="F61" s="14" t="s">
        <v>159</v>
      </c>
      <c r="G61" s="15" t="s">
        <v>122</v>
      </c>
      <c r="H61" s="47"/>
      <c r="I61" s="16">
        <v>35</v>
      </c>
      <c r="J61" s="46">
        <f t="shared" si="4"/>
        <v>0</v>
      </c>
    </row>
    <row r="62" spans="1:10" ht="15">
      <c r="A62" s="12">
        <v>340</v>
      </c>
      <c r="B62" s="13" t="s">
        <v>152</v>
      </c>
      <c r="C62" s="14" t="s">
        <v>10</v>
      </c>
      <c r="D62" s="14" t="s">
        <v>103</v>
      </c>
      <c r="E62" s="8" t="s">
        <v>73</v>
      </c>
      <c r="F62" s="14" t="s">
        <v>118</v>
      </c>
      <c r="G62" s="15" t="s">
        <v>122</v>
      </c>
      <c r="H62" s="47"/>
      <c r="I62" s="16">
        <v>35</v>
      </c>
      <c r="J62" s="46">
        <f t="shared" si="4"/>
        <v>0</v>
      </c>
    </row>
    <row r="63" spans="1:10" ht="21" customHeight="1">
      <c r="A63" s="12">
        <v>44</v>
      </c>
      <c r="B63" s="13" t="s">
        <v>197</v>
      </c>
      <c r="C63" s="14" t="s">
        <v>10</v>
      </c>
      <c r="D63" s="14" t="s">
        <v>97</v>
      </c>
      <c r="E63" s="8" t="s">
        <v>11</v>
      </c>
      <c r="F63" s="14" t="s">
        <v>98</v>
      </c>
      <c r="G63" s="15" t="s">
        <v>122</v>
      </c>
      <c r="H63" s="47"/>
      <c r="I63" s="16">
        <v>35</v>
      </c>
      <c r="J63" s="46">
        <f t="shared" si="4"/>
        <v>0</v>
      </c>
    </row>
    <row r="64" spans="1:10" s="35" customFormat="1" ht="27" customHeight="1">
      <c r="A64" s="12">
        <v>350</v>
      </c>
      <c r="B64" s="13" t="s">
        <v>160</v>
      </c>
      <c r="C64" s="14" t="s">
        <v>62</v>
      </c>
      <c r="D64" s="14" t="s">
        <v>161</v>
      </c>
      <c r="E64" s="17" t="s">
        <v>120</v>
      </c>
      <c r="F64" s="14" t="s">
        <v>119</v>
      </c>
      <c r="G64" s="15" t="s">
        <v>122</v>
      </c>
      <c r="H64" s="47"/>
      <c r="I64" s="18">
        <v>35</v>
      </c>
      <c r="J64" s="46">
        <f t="shared" si="4"/>
        <v>0</v>
      </c>
    </row>
    <row r="65" spans="1:10" ht="15.75" thickBot="1">
      <c r="A65" s="22"/>
      <c r="B65" s="22"/>
      <c r="C65" s="22"/>
      <c r="D65" s="22"/>
      <c r="E65" s="69" t="s">
        <v>121</v>
      </c>
      <c r="F65" s="69"/>
      <c r="G65" s="69"/>
      <c r="H65" s="69"/>
      <c r="I65" s="69"/>
      <c r="J65" s="52">
        <f>SUM(J56:J64)</f>
        <v>0</v>
      </c>
    </row>
    <row r="66" spans="1:10" ht="39" customHeight="1" thickTop="1">
      <c r="A66" s="6"/>
      <c r="B66" s="6"/>
      <c r="C66" s="6"/>
      <c r="D66" s="6"/>
      <c r="E66" s="6"/>
      <c r="F66" s="6"/>
      <c r="G66" s="6"/>
      <c r="H66" s="49"/>
      <c r="I66" s="6"/>
      <c r="J66" s="49"/>
    </row>
    <row r="67" spans="1:10" ht="24.75" customHeight="1" thickBot="1">
      <c r="A67" s="22"/>
      <c r="B67" s="22"/>
      <c r="C67" s="22"/>
      <c r="D67" s="22"/>
      <c r="E67" s="69" t="s">
        <v>133</v>
      </c>
      <c r="F67" s="69"/>
      <c r="G67" s="69"/>
      <c r="H67" s="69"/>
      <c r="I67" s="69"/>
      <c r="J67" s="52">
        <f>J11</f>
        <v>0</v>
      </c>
    </row>
    <row r="68" spans="1:10" ht="16.5" thickBot="1" thickTop="1">
      <c r="A68" s="22"/>
      <c r="B68" s="22"/>
      <c r="C68" s="22"/>
      <c r="D68" s="22"/>
      <c r="E68" s="68" t="s">
        <v>134</v>
      </c>
      <c r="F68" s="68"/>
      <c r="G68" s="68"/>
      <c r="H68" s="68"/>
      <c r="I68" s="68"/>
      <c r="J68" s="52">
        <f>J17</f>
        <v>0</v>
      </c>
    </row>
    <row r="69" spans="1:10" ht="49.5" customHeight="1" thickBot="1" thickTop="1">
      <c r="A69" s="22"/>
      <c r="B69" s="22"/>
      <c r="C69" s="22"/>
      <c r="D69" s="22"/>
      <c r="E69" s="68" t="s">
        <v>135</v>
      </c>
      <c r="F69" s="68"/>
      <c r="G69" s="68"/>
      <c r="H69" s="68"/>
      <c r="I69" s="68"/>
      <c r="J69" s="52">
        <f>J23</f>
        <v>0</v>
      </c>
    </row>
    <row r="70" spans="1:10" ht="33.75" customHeight="1" thickBot="1" thickTop="1">
      <c r="A70" s="22"/>
      <c r="B70" s="22"/>
      <c r="C70" s="22"/>
      <c r="D70" s="22"/>
      <c r="E70" s="68" t="s">
        <v>136</v>
      </c>
      <c r="F70" s="68"/>
      <c r="G70" s="68"/>
      <c r="H70" s="68"/>
      <c r="I70" s="68"/>
      <c r="J70" s="52">
        <f>J28</f>
        <v>0</v>
      </c>
    </row>
    <row r="71" spans="1:10" ht="33.75" customHeight="1" thickBot="1" thickTop="1">
      <c r="A71" s="22"/>
      <c r="B71" s="22"/>
      <c r="C71" s="22"/>
      <c r="D71" s="22"/>
      <c r="E71" s="68" t="s">
        <v>137</v>
      </c>
      <c r="F71" s="68"/>
      <c r="G71" s="68"/>
      <c r="H71" s="68"/>
      <c r="I71" s="68"/>
      <c r="J71" s="52">
        <f>J37</f>
        <v>0</v>
      </c>
    </row>
    <row r="72" spans="1:10" ht="33.75" customHeight="1" thickBot="1" thickTop="1">
      <c r="A72" s="22"/>
      <c r="B72" s="22"/>
      <c r="C72" s="22"/>
      <c r="D72" s="22"/>
      <c r="E72" s="68" t="s">
        <v>138</v>
      </c>
      <c r="F72" s="68"/>
      <c r="G72" s="68"/>
      <c r="H72" s="68"/>
      <c r="I72" s="68"/>
      <c r="J72" s="52">
        <f>J45</f>
        <v>0</v>
      </c>
    </row>
    <row r="73" spans="1:10" ht="33" customHeight="1" thickBot="1" thickTop="1">
      <c r="A73" s="22"/>
      <c r="B73" s="22"/>
      <c r="C73" s="22"/>
      <c r="D73" s="22"/>
      <c r="E73" s="68" t="s">
        <v>139</v>
      </c>
      <c r="F73" s="68"/>
      <c r="G73" s="68"/>
      <c r="H73" s="68"/>
      <c r="I73" s="68"/>
      <c r="J73" s="52">
        <f>J55</f>
        <v>0</v>
      </c>
    </row>
    <row r="74" spans="1:10" s="35" customFormat="1" ht="16.5" thickBot="1" thickTop="1">
      <c r="A74" s="22"/>
      <c r="B74" s="22"/>
      <c r="C74" s="22"/>
      <c r="D74" s="22"/>
      <c r="E74" s="68" t="s">
        <v>140</v>
      </c>
      <c r="F74" s="68"/>
      <c r="G74" s="68"/>
      <c r="H74" s="68"/>
      <c r="I74" s="68"/>
      <c r="J74" s="52">
        <f>J65</f>
        <v>0</v>
      </c>
    </row>
    <row r="75" spans="1:10" s="35" customFormat="1" ht="17.25" thickBot="1" thickTop="1">
      <c r="A75" s="22"/>
      <c r="B75" s="22"/>
      <c r="C75" s="22"/>
      <c r="D75" s="22"/>
      <c r="E75" s="68" t="s">
        <v>141</v>
      </c>
      <c r="F75" s="68"/>
      <c r="G75" s="68"/>
      <c r="H75" s="68"/>
      <c r="I75" s="68"/>
      <c r="J75" s="53">
        <f>SUM(J67:J74)</f>
        <v>0</v>
      </c>
    </row>
    <row r="76" spans="1:10" s="35" customFormat="1" ht="16.5" thickBot="1" thickTop="1">
      <c r="A76" s="5"/>
      <c r="B76" s="5"/>
      <c r="C76" s="5"/>
      <c r="D76" s="5"/>
      <c r="E76" s="67" t="s">
        <v>39</v>
      </c>
      <c r="F76" s="67"/>
      <c r="G76" s="67"/>
      <c r="H76" s="67"/>
      <c r="I76" s="67"/>
      <c r="J76" s="56">
        <v>5</v>
      </c>
    </row>
    <row r="77" spans="1:10" s="35" customFormat="1" ht="16.5" thickBot="1" thickTop="1">
      <c r="A77" s="5"/>
      <c r="B77" s="5"/>
      <c r="C77" s="5"/>
      <c r="D77" s="5"/>
      <c r="E77" s="71" t="s">
        <v>142</v>
      </c>
      <c r="F77" s="71"/>
      <c r="G77" s="71"/>
      <c r="H77" s="71"/>
      <c r="I77" s="71"/>
      <c r="J77" s="54">
        <f>(J75/100)*5</f>
        <v>0</v>
      </c>
    </row>
    <row r="78" spans="1:10" s="35" customFormat="1" ht="19.5" thickTop="1">
      <c r="A78"/>
      <c r="B78"/>
      <c r="C78"/>
      <c r="D78"/>
      <c r="E78" s="70" t="s">
        <v>143</v>
      </c>
      <c r="F78" s="70"/>
      <c r="G78" s="70"/>
      <c r="H78" s="70"/>
      <c r="I78" s="70"/>
      <c r="J78" s="55">
        <f>J75+J77</f>
        <v>0</v>
      </c>
    </row>
    <row r="79" spans="1:10" s="35" customFormat="1" ht="15">
      <c r="A79"/>
      <c r="B79"/>
      <c r="C79"/>
      <c r="D79"/>
      <c r="E79"/>
      <c r="F79"/>
      <c r="G79"/>
      <c r="H79" s="50"/>
      <c r="I79"/>
      <c r="J79" s="50"/>
    </row>
    <row r="80" spans="1:10" s="35" customFormat="1" ht="15">
      <c r="A80"/>
      <c r="B80"/>
      <c r="C80"/>
      <c r="D80"/>
      <c r="E80"/>
      <c r="F80"/>
      <c r="G80"/>
      <c r="H80" s="50"/>
      <c r="I80"/>
      <c r="J80" s="50"/>
    </row>
    <row r="81" spans="1:10" s="35" customFormat="1" ht="15">
      <c r="A81"/>
      <c r="B81"/>
      <c r="C81"/>
      <c r="D81"/>
      <c r="E81"/>
      <c r="F81"/>
      <c r="G81"/>
      <c r="H81" s="50"/>
      <c r="I81"/>
      <c r="J81" s="50"/>
    </row>
    <row r="83" spans="1:10" s="6" customFormat="1" ht="15">
      <c r="A83"/>
      <c r="B83"/>
      <c r="C83"/>
      <c r="D83"/>
      <c r="E83"/>
      <c r="F83"/>
      <c r="G83"/>
      <c r="H83" s="50"/>
      <c r="I83"/>
      <c r="J83" s="50"/>
    </row>
    <row r="90" ht="17.25" customHeight="1"/>
    <row r="91" ht="15.75" customHeight="1"/>
  </sheetData>
  <sheetProtection/>
  <mergeCells count="20">
    <mergeCell ref="E17:I17"/>
    <mergeCell ref="E11:I11"/>
    <mergeCell ref="E67:I67"/>
    <mergeCell ref="E68:I68"/>
    <mergeCell ref="E78:I78"/>
    <mergeCell ref="E28:I28"/>
    <mergeCell ref="E77:I77"/>
    <mergeCell ref="E55:I55"/>
    <mergeCell ref="E45:I45"/>
    <mergeCell ref="E37:I37"/>
    <mergeCell ref="E76:I76"/>
    <mergeCell ref="E74:I74"/>
    <mergeCell ref="E75:I75"/>
    <mergeCell ref="E65:I65"/>
    <mergeCell ref="E73:I73"/>
    <mergeCell ref="E23:I23"/>
    <mergeCell ref="E69:I69"/>
    <mergeCell ref="E70:I70"/>
    <mergeCell ref="E71:I71"/>
    <mergeCell ref="E72:I7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Vindija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Tomislav Vidačić</dc:creator>
  <cp:keywords/>
  <dc:description/>
  <cp:lastModifiedBy>Korisnik</cp:lastModifiedBy>
  <dcterms:created xsi:type="dcterms:W3CDTF">2020-07-22T08:35:06Z</dcterms:created>
  <dcterms:modified xsi:type="dcterms:W3CDTF">2023-07-10T12:18:03Z</dcterms:modified>
  <cp:category/>
  <cp:version/>
  <cp:contentType/>
  <cp:contentStatus/>
</cp:coreProperties>
</file>